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edokluky-my.sharepoint.com/personal/jpaznocht_stredokluky_cz/Documents/"/>
    </mc:Choice>
  </mc:AlternateContent>
  <xr:revisionPtr revIDLastSave="3" documentId="8_{1F5634BE-1B44-4063-8E41-9CA9A778B139}" xr6:coauthVersionLast="47" xr6:coauthVersionMax="47" xr10:uidLastSave="{52B6827F-A860-485C-9CCB-5DF9E1490793}"/>
  <bookViews>
    <workbookView xWindow="-120" yWindow="-120" windowWidth="29040" windowHeight="15720" xr2:uid="{C80FAB5D-F4EA-4168-95CC-C708499C9C4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76" i="1" s="1"/>
  <c r="F78" i="1" s="1"/>
  <c r="F7" i="1"/>
  <c r="F27" i="1" s="1"/>
  <c r="F79" i="1" s="1"/>
  <c r="F80" i="1" l="1"/>
  <c r="D85" i="1" s="1"/>
</calcChain>
</file>

<file path=xl/sharedStrings.xml><?xml version="1.0" encoding="utf-8"?>
<sst xmlns="http://schemas.openxmlformats.org/spreadsheetml/2006/main" count="94" uniqueCount="69">
  <si>
    <t>Obec Středokluky, Lidická 61, Středokluky, IČO 00241695</t>
  </si>
  <si>
    <t>Hodnoty v Kč.</t>
  </si>
  <si>
    <t>Návrh rozpočtu obce Středokluky 2026 - Příjmy</t>
  </si>
  <si>
    <t>Paragraf</t>
  </si>
  <si>
    <t>Název</t>
  </si>
  <si>
    <t>Schválený rozpočet 2025</t>
  </si>
  <si>
    <t>Upravený rozpočet 2025</t>
  </si>
  <si>
    <t>Skutečnost 10/2025</t>
  </si>
  <si>
    <t>Návrh rozpočtu 2026</t>
  </si>
  <si>
    <t>Bez paragrafu</t>
  </si>
  <si>
    <t>Pitná voda</t>
  </si>
  <si>
    <t>Odvádění a čistění odpadních vod a nakládání s kaly</t>
  </si>
  <si>
    <t>Vodní díla v zemědělské krajině</t>
  </si>
  <si>
    <t>Mateřské školy</t>
  </si>
  <si>
    <t>Základní školy</t>
  </si>
  <si>
    <t>Ostatní záležitosti vzdělávání</t>
  </si>
  <si>
    <t>Ostatní záležitosti kultury, církví a sdělovacích prostředků</t>
  </si>
  <si>
    <t>Ostatní zájmová činnost a rekreace</t>
  </si>
  <si>
    <t>Bytové hospodářství</t>
  </si>
  <si>
    <t>Nebytové hospodářství</t>
  </si>
  <si>
    <t>Veřejné osvětlení</t>
  </si>
  <si>
    <t>Komunální služby a územní rozvoj jinde nezařazené</t>
  </si>
  <si>
    <t>Sběr a svoz komunálních odpadů</t>
  </si>
  <si>
    <t>Sběr a svoz ostatních odpadů jiných než nebezpečných a komunálních</t>
  </si>
  <si>
    <t>Využívání a zneškodňování ostatních odpadů</t>
  </si>
  <si>
    <t>Ostatní nakládání s odpady</t>
  </si>
  <si>
    <t>Péče o vzhled obcí a veřejnou zeleň</t>
  </si>
  <si>
    <t>Požární ochrana - dobrovolná část</t>
  </si>
  <si>
    <t>Činnost místní správy</t>
  </si>
  <si>
    <t>Humanitární zahraniční pomoc přímá</t>
  </si>
  <si>
    <t>Ostatní činnosti jinde nezařazené</t>
  </si>
  <si>
    <t>Převody vlastním fondům v rozpočtech územní úrovně</t>
  </si>
  <si>
    <t>Příjmy celkem:</t>
  </si>
  <si>
    <t>Návrh rozpočtu obce Středokluky 2026 - Výdaje</t>
  </si>
  <si>
    <t>Ozdravování hospodářských zvířat, polních a speciálních plodin a zvláštní veterinární péče</t>
  </si>
  <si>
    <t>Silnice</t>
  </si>
  <si>
    <t>Ostatní záležitosti pozemních komunikací</t>
  </si>
  <si>
    <t>Provoz veřejné silniční dopravy</t>
  </si>
  <si>
    <t>Dopravní obslužnost veřejnými službami - linková</t>
  </si>
  <si>
    <t>Školní stravování</t>
  </si>
  <si>
    <t>Ostatní záležitosti kultury</t>
  </si>
  <si>
    <t>Pořízení, zachování a obnova hodnot místního kulturního, národního a historického povědomí</t>
  </si>
  <si>
    <t>Ostatní záležitosti sdělovacích prostředků</t>
  </si>
  <si>
    <t>Sportovní zařízení ve vlastnictví obce</t>
  </si>
  <si>
    <t>Ostatní sportovní činnost</t>
  </si>
  <si>
    <t>Využití volného času dětí a mládeže</t>
  </si>
  <si>
    <t>Územní plánování</t>
  </si>
  <si>
    <t>Územní rozvoj</t>
  </si>
  <si>
    <t>Sběr a svoz nebezpečných odpadů</t>
  </si>
  <si>
    <t>Ostatní činnosti k ochraně přírody a krajiny</t>
  </si>
  <si>
    <t>Osobní asistence, pečovatelská služba a podpora samostatného bydlení</t>
  </si>
  <si>
    <t>Ostatní služby a činnosti v oblasti sociální prevence</t>
  </si>
  <si>
    <t>Krizová opatření</t>
  </si>
  <si>
    <t>Zastupitelstva obcí</t>
  </si>
  <si>
    <t>Volby do Parlamentu ČR</t>
  </si>
  <si>
    <t>Volby do zastupitelstev územních samosprávních celků</t>
  </si>
  <si>
    <t>Pojištění funkčně nespecifikované</t>
  </si>
  <si>
    <t>Výdaje celkem:</t>
  </si>
  <si>
    <t>Výdaje</t>
  </si>
  <si>
    <t>Příjmy</t>
  </si>
  <si>
    <t>Schodek rozpočtu</t>
  </si>
  <si>
    <t xml:space="preserve">Schodek rozpočtu bude vyrovnán přebytky minulých let a úvěrem. </t>
  </si>
  <si>
    <t>Předpokládaný přebytek roku 2025</t>
  </si>
  <si>
    <t>Úvěr - rekonstrukce komunikace na Ovčíně</t>
  </si>
  <si>
    <t>Předpokládaný stav účtů na konci roku 2026</t>
  </si>
  <si>
    <t>Zpracoval</t>
  </si>
  <si>
    <t>Jaroslav Paznocht</t>
  </si>
  <si>
    <t>Další podklady budou zveřejňovány na www.stredokluky.cz/finance</t>
  </si>
  <si>
    <t>Návrh rozpočtu obce Středokluky na rok 2026 ke projednání 4.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</si>
</sst>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Aptos Narrow"/>
      <family val="2"/>
      <charset val="238"/>
    </font>
    <font>
      <sz val="12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E4F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5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" fillId="0" borderId="12" xfId="0" applyFont="1" applyBorder="1"/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0" fontId="7" fillId="0" borderId="0" xfId="0" applyFont="1"/>
    <xf numFmtId="0" fontId="5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3" fontId="4" fillId="2" borderId="22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7" fillId="0" borderId="31" xfId="0" applyFont="1" applyBorder="1"/>
    <xf numFmtId="3" fontId="2" fillId="0" borderId="32" xfId="0" applyNumberFormat="1" applyFont="1" applyBorder="1"/>
    <xf numFmtId="0" fontId="2" fillId="0" borderId="33" xfId="0" applyFont="1" applyBorder="1"/>
    <xf numFmtId="3" fontId="2" fillId="0" borderId="34" xfId="0" applyNumberFormat="1" applyFont="1" applyBorder="1"/>
    <xf numFmtId="0" fontId="8" fillId="0" borderId="0" xfId="0" applyFont="1"/>
    <xf numFmtId="0" fontId="4" fillId="0" borderId="16" xfId="0" applyFont="1" applyBorder="1"/>
    <xf numFmtId="0" fontId="9" fillId="0" borderId="35" xfId="0" applyFont="1" applyBorder="1"/>
    <xf numFmtId="3" fontId="4" fillId="0" borderId="36" xfId="0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99F0-2782-4587-82F9-0B248C8707ED}">
  <dimension ref="A1:F89"/>
  <sheetViews>
    <sheetView tabSelected="1" view="pageLayout" topLeftCell="A66" zoomScaleNormal="100" workbookViewId="0">
      <selection activeCell="D83" sqref="D83"/>
    </sheetView>
  </sheetViews>
  <sheetFormatPr defaultRowHeight="15" x14ac:dyDescent="0.25"/>
  <cols>
    <col min="2" max="2" width="31.5703125" customWidth="1"/>
    <col min="3" max="3" width="11.28515625" customWidth="1"/>
    <col min="4" max="5" width="11.28515625" bestFit="1" customWidth="1"/>
    <col min="6" max="6" width="11.85546875" bestFit="1" customWidth="1"/>
  </cols>
  <sheetData>
    <row r="1" spans="1:6" ht="15.75" x14ac:dyDescent="0.25">
      <c r="A1" s="1"/>
      <c r="B1" s="1"/>
      <c r="C1" s="1"/>
      <c r="D1" s="1"/>
      <c r="E1" s="1"/>
      <c r="F1" s="2"/>
    </row>
    <row r="2" spans="1:6" ht="15.75" x14ac:dyDescent="0.25">
      <c r="A2" s="3" t="s">
        <v>0</v>
      </c>
      <c r="B2" s="3"/>
      <c r="C2" s="3"/>
      <c r="D2" s="3"/>
      <c r="E2" s="3"/>
      <c r="F2" s="2"/>
    </row>
    <row r="3" spans="1:6" ht="75.75" customHeight="1" x14ac:dyDescent="0.25">
      <c r="A3" s="4" t="s">
        <v>68</v>
      </c>
      <c r="B3" s="4"/>
      <c r="C3" s="4"/>
      <c r="D3" s="4"/>
      <c r="E3" s="4"/>
      <c r="F3" s="4"/>
    </row>
    <row r="4" spans="1:6" ht="16.5" thickBot="1" x14ac:dyDescent="0.3">
      <c r="A4" s="3"/>
      <c r="B4" s="5"/>
      <c r="C4" s="3" t="s">
        <v>1</v>
      </c>
      <c r="D4" s="5"/>
      <c r="E4" s="5"/>
      <c r="F4" s="2"/>
    </row>
    <row r="5" spans="1:6" ht="23.25" thickBot="1" x14ac:dyDescent="0.3">
      <c r="A5" s="6" t="s">
        <v>2</v>
      </c>
      <c r="B5" s="7"/>
      <c r="C5" s="7"/>
      <c r="D5" s="7"/>
      <c r="E5" s="7"/>
      <c r="F5" s="8"/>
    </row>
    <row r="6" spans="1:6" ht="48" thickBot="1" x14ac:dyDescent="0.3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2" t="s">
        <v>8</v>
      </c>
    </row>
    <row r="7" spans="1:6" ht="15.75" x14ac:dyDescent="0.25">
      <c r="A7" s="67"/>
      <c r="B7" s="14" t="s">
        <v>9</v>
      </c>
      <c r="C7" s="15">
        <v>33585566</v>
      </c>
      <c r="D7" s="15">
        <v>34400062</v>
      </c>
      <c r="E7" s="15">
        <v>28816654</v>
      </c>
      <c r="F7" s="16">
        <f>45211683+320000</f>
        <v>45531683</v>
      </c>
    </row>
    <row r="8" spans="1:6" ht="15.75" x14ac:dyDescent="0.25">
      <c r="A8" s="68">
        <v>2310</v>
      </c>
      <c r="B8" s="18" t="s">
        <v>10</v>
      </c>
      <c r="C8" s="19">
        <v>47673</v>
      </c>
      <c r="D8" s="19">
        <v>47673</v>
      </c>
      <c r="E8" s="20">
        <v>0</v>
      </c>
      <c r="F8" s="21">
        <v>47673</v>
      </c>
    </row>
    <row r="9" spans="1:6" ht="31.5" x14ac:dyDescent="0.25">
      <c r="A9" s="68">
        <v>2321</v>
      </c>
      <c r="B9" s="18" t="s">
        <v>11</v>
      </c>
      <c r="C9" s="19">
        <v>262234</v>
      </c>
      <c r="D9" s="19">
        <v>204774</v>
      </c>
      <c r="E9" s="20">
        <v>0</v>
      </c>
      <c r="F9" s="21">
        <v>262234</v>
      </c>
    </row>
    <row r="10" spans="1:6" ht="15.75" x14ac:dyDescent="0.25">
      <c r="A10" s="68">
        <v>2341</v>
      </c>
      <c r="B10" s="18" t="s">
        <v>12</v>
      </c>
      <c r="C10" s="19">
        <v>12000</v>
      </c>
      <c r="D10" s="19">
        <v>9000</v>
      </c>
      <c r="E10" s="22">
        <v>0</v>
      </c>
      <c r="F10" s="21">
        <v>12000</v>
      </c>
    </row>
    <row r="11" spans="1:6" ht="15.75" x14ac:dyDescent="0.25">
      <c r="A11" s="68">
        <v>3111</v>
      </c>
      <c r="B11" s="18" t="s">
        <v>13</v>
      </c>
      <c r="C11" s="22">
        <v>0</v>
      </c>
      <c r="D11" s="19">
        <v>309654</v>
      </c>
      <c r="E11" s="19">
        <v>309654</v>
      </c>
      <c r="F11" s="24">
        <v>0</v>
      </c>
    </row>
    <row r="12" spans="1:6" ht="15.75" x14ac:dyDescent="0.25">
      <c r="A12" s="68">
        <v>3113</v>
      </c>
      <c r="B12" s="22" t="s">
        <v>14</v>
      </c>
      <c r="C12" s="22">
        <v>0</v>
      </c>
      <c r="D12" s="19">
        <v>1288619</v>
      </c>
      <c r="E12" s="19">
        <v>1288619</v>
      </c>
      <c r="F12" s="25">
        <v>0</v>
      </c>
    </row>
    <row r="13" spans="1:6" ht="15.75" x14ac:dyDescent="0.25">
      <c r="A13" s="68">
        <v>3299</v>
      </c>
      <c r="B13" s="18" t="s">
        <v>15</v>
      </c>
      <c r="C13" s="19">
        <v>6000</v>
      </c>
      <c r="D13" s="19">
        <v>6000</v>
      </c>
      <c r="E13" s="19">
        <v>3700</v>
      </c>
      <c r="F13" s="21">
        <v>6000</v>
      </c>
    </row>
    <row r="14" spans="1:6" ht="31.5" x14ac:dyDescent="0.25">
      <c r="A14" s="68">
        <v>3399</v>
      </c>
      <c r="B14" s="18" t="s">
        <v>16</v>
      </c>
      <c r="C14" s="22">
        <v>0</v>
      </c>
      <c r="D14" s="19">
        <v>3000</v>
      </c>
      <c r="E14" s="19">
        <v>1116</v>
      </c>
      <c r="F14" s="21">
        <v>3000</v>
      </c>
    </row>
    <row r="15" spans="1:6" ht="31.5" x14ac:dyDescent="0.25">
      <c r="A15" s="68">
        <v>3429</v>
      </c>
      <c r="B15" s="18" t="s">
        <v>17</v>
      </c>
      <c r="C15" s="19">
        <v>106000</v>
      </c>
      <c r="D15" s="19">
        <v>116000</v>
      </c>
      <c r="E15" s="19">
        <v>62124</v>
      </c>
      <c r="F15" s="24">
        <v>0</v>
      </c>
    </row>
    <row r="16" spans="1:6" ht="15.75" x14ac:dyDescent="0.25">
      <c r="A16" s="68">
        <v>3612</v>
      </c>
      <c r="B16" s="18" t="s">
        <v>18</v>
      </c>
      <c r="C16" s="19">
        <v>1300000</v>
      </c>
      <c r="D16" s="19">
        <v>1470000</v>
      </c>
      <c r="E16" s="19">
        <v>1366991</v>
      </c>
      <c r="F16" s="21">
        <v>1500000</v>
      </c>
    </row>
    <row r="17" spans="1:6" ht="15.75" x14ac:dyDescent="0.25">
      <c r="A17" s="68">
        <v>3613</v>
      </c>
      <c r="B17" s="18" t="s">
        <v>19</v>
      </c>
      <c r="C17" s="19">
        <v>180000</v>
      </c>
      <c r="D17" s="19">
        <v>215150</v>
      </c>
      <c r="E17" s="19">
        <v>203450</v>
      </c>
      <c r="F17" s="21">
        <v>180000</v>
      </c>
    </row>
    <row r="18" spans="1:6" ht="15.75" x14ac:dyDescent="0.25">
      <c r="A18" s="68">
        <v>3631</v>
      </c>
      <c r="B18" s="18" t="s">
        <v>20</v>
      </c>
      <c r="C18" s="22">
        <v>0</v>
      </c>
      <c r="D18" s="22">
        <v>0</v>
      </c>
      <c r="E18" s="22">
        <v>0</v>
      </c>
      <c r="F18" s="24">
        <v>0</v>
      </c>
    </row>
    <row r="19" spans="1:6" ht="31.5" x14ac:dyDescent="0.25">
      <c r="A19" s="68">
        <v>3639</v>
      </c>
      <c r="B19" s="18" t="s">
        <v>21</v>
      </c>
      <c r="C19" s="19">
        <v>10000</v>
      </c>
      <c r="D19" s="19">
        <v>7000</v>
      </c>
      <c r="E19" s="22">
        <v>0</v>
      </c>
      <c r="F19" s="21">
        <v>10000</v>
      </c>
    </row>
    <row r="20" spans="1:6" ht="15.75" x14ac:dyDescent="0.25">
      <c r="A20" s="68">
        <v>3722</v>
      </c>
      <c r="B20" s="18" t="s">
        <v>22</v>
      </c>
      <c r="C20" s="19">
        <v>5000</v>
      </c>
      <c r="D20" s="19">
        <v>11000</v>
      </c>
      <c r="E20" s="19">
        <v>8460</v>
      </c>
      <c r="F20" s="21">
        <v>5000</v>
      </c>
    </row>
    <row r="21" spans="1:6" ht="47.25" x14ac:dyDescent="0.25">
      <c r="A21" s="68">
        <v>3723</v>
      </c>
      <c r="B21" s="18" t="s">
        <v>23</v>
      </c>
      <c r="C21" s="22">
        <v>0</v>
      </c>
      <c r="D21" s="22">
        <v>500</v>
      </c>
      <c r="E21" s="22">
        <v>60</v>
      </c>
      <c r="F21" s="24">
        <v>500</v>
      </c>
    </row>
    <row r="22" spans="1:6" ht="31.5" x14ac:dyDescent="0.25">
      <c r="A22" s="68">
        <v>3726</v>
      </c>
      <c r="B22" s="18" t="s">
        <v>24</v>
      </c>
      <c r="C22" s="19">
        <v>270000</v>
      </c>
      <c r="D22" s="19">
        <v>369500</v>
      </c>
      <c r="E22" s="19">
        <v>273673</v>
      </c>
      <c r="F22" s="21">
        <v>370000</v>
      </c>
    </row>
    <row r="23" spans="1:6" ht="15.75" x14ac:dyDescent="0.25">
      <c r="A23" s="68">
        <v>3729</v>
      </c>
      <c r="B23" s="18" t="s">
        <v>25</v>
      </c>
      <c r="C23" s="19">
        <v>80000</v>
      </c>
      <c r="D23" s="19">
        <v>80000</v>
      </c>
      <c r="E23" s="19">
        <v>77200</v>
      </c>
      <c r="F23" s="21">
        <v>80000</v>
      </c>
    </row>
    <row r="24" spans="1:6" ht="31.5" x14ac:dyDescent="0.25">
      <c r="A24" s="68">
        <v>3745</v>
      </c>
      <c r="B24" s="18" t="s">
        <v>26</v>
      </c>
      <c r="C24" s="22">
        <v>0</v>
      </c>
      <c r="D24" s="19">
        <v>71525</v>
      </c>
      <c r="E24" s="19">
        <v>71525</v>
      </c>
      <c r="F24" s="24">
        <v>0</v>
      </c>
    </row>
    <row r="25" spans="1:6" ht="15.75" x14ac:dyDescent="0.25">
      <c r="A25" s="68">
        <v>6171</v>
      </c>
      <c r="B25" s="18" t="s">
        <v>28</v>
      </c>
      <c r="C25" s="19">
        <v>800000</v>
      </c>
      <c r="D25" s="19">
        <v>897475</v>
      </c>
      <c r="E25" s="19">
        <v>286216</v>
      </c>
      <c r="F25" s="21">
        <v>300000</v>
      </c>
    </row>
    <row r="26" spans="1:6" ht="32.25" thickBot="1" x14ac:dyDescent="0.3">
      <c r="A26" s="69">
        <v>6330</v>
      </c>
      <c r="B26" s="27" t="s">
        <v>31</v>
      </c>
      <c r="C26" s="28">
        <v>0</v>
      </c>
      <c r="D26" s="28">
        <v>0</v>
      </c>
      <c r="E26" s="29">
        <v>250000</v>
      </c>
      <c r="F26" s="30"/>
    </row>
    <row r="27" spans="1:6" ht="16.5" thickBot="1" x14ac:dyDescent="0.3">
      <c r="A27" s="31" t="s">
        <v>32</v>
      </c>
      <c r="B27" s="32"/>
      <c r="C27" s="33">
        <v>36664473</v>
      </c>
      <c r="D27" s="33">
        <v>39506932</v>
      </c>
      <c r="E27" s="33">
        <v>33019443</v>
      </c>
      <c r="F27" s="34">
        <f>SUM(F7:F26)</f>
        <v>48308090</v>
      </c>
    </row>
    <row r="28" spans="1:6" ht="35.25" customHeight="1" x14ac:dyDescent="0.25">
      <c r="A28" s="35"/>
      <c r="B28" s="35"/>
      <c r="C28" s="35"/>
      <c r="D28" s="35"/>
      <c r="E28" s="35"/>
      <c r="F28" s="35"/>
    </row>
    <row r="29" spans="1:6" ht="16.5" thickBot="1" x14ac:dyDescent="0.3">
      <c r="A29" s="3"/>
      <c r="B29" s="5"/>
      <c r="C29" s="3" t="s">
        <v>1</v>
      </c>
      <c r="D29" s="35"/>
      <c r="E29" s="35"/>
      <c r="F29" s="35"/>
    </row>
    <row r="30" spans="1:6" ht="23.25" thickBot="1" x14ac:dyDescent="0.3">
      <c r="A30" s="36" t="s">
        <v>33</v>
      </c>
      <c r="B30" s="37"/>
      <c r="C30" s="37"/>
      <c r="D30" s="37"/>
      <c r="E30" s="37"/>
      <c r="F30" s="38"/>
    </row>
    <row r="31" spans="1:6" ht="48" thickBot="1" x14ac:dyDescent="0.3">
      <c r="A31" s="9" t="s">
        <v>3</v>
      </c>
      <c r="B31" s="10" t="s">
        <v>4</v>
      </c>
      <c r="C31" s="11" t="s">
        <v>5</v>
      </c>
      <c r="D31" s="11" t="s">
        <v>6</v>
      </c>
      <c r="E31" s="11" t="s">
        <v>7</v>
      </c>
      <c r="F31" s="12" t="s">
        <v>8</v>
      </c>
    </row>
    <row r="32" spans="1:6" ht="47.25" x14ac:dyDescent="0.25">
      <c r="A32" s="13">
        <v>1014</v>
      </c>
      <c r="B32" s="14" t="s">
        <v>34</v>
      </c>
      <c r="C32" s="15">
        <v>15000</v>
      </c>
      <c r="D32" s="15">
        <v>35000</v>
      </c>
      <c r="E32" s="15">
        <v>26137</v>
      </c>
      <c r="F32" s="16">
        <v>35000</v>
      </c>
    </row>
    <row r="33" spans="1:6" ht="15.75" x14ac:dyDescent="0.25">
      <c r="A33" s="17">
        <v>2212</v>
      </c>
      <c r="B33" s="18" t="s">
        <v>35</v>
      </c>
      <c r="C33" s="19">
        <v>500000</v>
      </c>
      <c r="D33" s="19">
        <v>10780000</v>
      </c>
      <c r="E33" s="19">
        <v>278429</v>
      </c>
      <c r="F33" s="21">
        <v>18300000</v>
      </c>
    </row>
    <row r="34" spans="1:6" ht="31.5" x14ac:dyDescent="0.25">
      <c r="A34" s="17">
        <v>2219</v>
      </c>
      <c r="B34" s="18" t="s">
        <v>36</v>
      </c>
      <c r="C34" s="19">
        <v>700000</v>
      </c>
      <c r="D34" s="19">
        <v>1900000</v>
      </c>
      <c r="E34" s="22">
        <v>0</v>
      </c>
      <c r="F34" s="39">
        <v>1600000</v>
      </c>
    </row>
    <row r="35" spans="1:6" ht="15.75" x14ac:dyDescent="0.25">
      <c r="A35" s="17">
        <v>2221</v>
      </c>
      <c r="B35" s="18" t="s">
        <v>37</v>
      </c>
      <c r="C35" s="22">
        <v>0</v>
      </c>
      <c r="D35" s="22">
        <v>0</v>
      </c>
      <c r="E35" s="22">
        <v>0</v>
      </c>
      <c r="F35" s="24">
        <v>0</v>
      </c>
    </row>
    <row r="36" spans="1:6" ht="31.5" x14ac:dyDescent="0.25">
      <c r="A36" s="17">
        <v>2292</v>
      </c>
      <c r="B36" s="18" t="s">
        <v>38</v>
      </c>
      <c r="C36" s="19">
        <v>130000</v>
      </c>
      <c r="D36" s="19">
        <v>130000</v>
      </c>
      <c r="E36" s="19">
        <v>111536</v>
      </c>
      <c r="F36" s="21">
        <v>130000</v>
      </c>
    </row>
    <row r="37" spans="1:6" ht="15.75" x14ac:dyDescent="0.25">
      <c r="A37" s="17">
        <v>2310</v>
      </c>
      <c r="B37" s="18" t="s">
        <v>10</v>
      </c>
      <c r="C37" s="19">
        <v>1200000</v>
      </c>
      <c r="D37" s="19">
        <v>1700000</v>
      </c>
      <c r="E37" s="19">
        <v>32649</v>
      </c>
      <c r="F37" s="21">
        <f>150000+1000000</f>
        <v>1150000</v>
      </c>
    </row>
    <row r="38" spans="1:6" ht="31.5" x14ac:dyDescent="0.25">
      <c r="A38" s="17">
        <v>2321</v>
      </c>
      <c r="B38" s="18" t="s">
        <v>11</v>
      </c>
      <c r="C38" s="19">
        <v>2600000</v>
      </c>
      <c r="D38" s="19">
        <v>2835000</v>
      </c>
      <c r="E38" s="19">
        <v>550194</v>
      </c>
      <c r="F38" s="21">
        <v>7800000</v>
      </c>
    </row>
    <row r="39" spans="1:6" ht="15.75" x14ac:dyDescent="0.25">
      <c r="A39" s="17">
        <v>2341</v>
      </c>
      <c r="B39" s="18" t="s">
        <v>12</v>
      </c>
      <c r="C39" s="19">
        <v>50000</v>
      </c>
      <c r="D39" s="19">
        <v>50000</v>
      </c>
      <c r="E39" s="22">
        <v>0</v>
      </c>
      <c r="F39" s="21">
        <v>50000</v>
      </c>
    </row>
    <row r="40" spans="1:6" ht="15.75" x14ac:dyDescent="0.25">
      <c r="A40" s="17">
        <v>3111</v>
      </c>
      <c r="B40" s="18" t="s">
        <v>13</v>
      </c>
      <c r="C40" s="19">
        <v>1400000</v>
      </c>
      <c r="D40" s="19">
        <v>1325000</v>
      </c>
      <c r="E40" s="19">
        <v>1151926</v>
      </c>
      <c r="F40" s="21">
        <v>2578431</v>
      </c>
    </row>
    <row r="41" spans="1:6" ht="15.75" x14ac:dyDescent="0.25">
      <c r="A41" s="17">
        <v>3113</v>
      </c>
      <c r="B41" s="18" t="s">
        <v>14</v>
      </c>
      <c r="C41" s="19">
        <v>6450000</v>
      </c>
      <c r="D41" s="19">
        <v>10753374</v>
      </c>
      <c r="E41" s="19">
        <v>9752076</v>
      </c>
      <c r="F41" s="21">
        <v>13144000</v>
      </c>
    </row>
    <row r="42" spans="1:6" ht="15.75" x14ac:dyDescent="0.25">
      <c r="A42" s="23">
        <v>3141</v>
      </c>
      <c r="B42" s="18" t="s">
        <v>39</v>
      </c>
      <c r="C42" s="22">
        <v>0</v>
      </c>
      <c r="D42" s="19">
        <v>501449</v>
      </c>
      <c r="E42" s="19">
        <v>225325</v>
      </c>
      <c r="F42" s="21">
        <v>1150000</v>
      </c>
    </row>
    <row r="43" spans="1:6" ht="15.75" x14ac:dyDescent="0.25">
      <c r="A43" s="17">
        <v>3299</v>
      </c>
      <c r="B43" s="18" t="s">
        <v>15</v>
      </c>
      <c r="C43" s="19">
        <v>6000</v>
      </c>
      <c r="D43" s="19">
        <v>6000</v>
      </c>
      <c r="E43" s="19">
        <v>1600</v>
      </c>
      <c r="F43" s="21">
        <v>6000</v>
      </c>
    </row>
    <row r="44" spans="1:6" ht="15.75" x14ac:dyDescent="0.25">
      <c r="A44" s="17">
        <v>3319</v>
      </c>
      <c r="B44" s="18" t="s">
        <v>40</v>
      </c>
      <c r="C44" s="19">
        <v>40000</v>
      </c>
      <c r="D44" s="19">
        <v>40000</v>
      </c>
      <c r="E44" s="22">
        <v>0</v>
      </c>
      <c r="F44" s="21">
        <v>30000</v>
      </c>
    </row>
    <row r="45" spans="1:6" ht="63" x14ac:dyDescent="0.25">
      <c r="A45" s="17">
        <v>3326</v>
      </c>
      <c r="B45" s="18" t="s">
        <v>41</v>
      </c>
      <c r="C45" s="22">
        <v>0</v>
      </c>
      <c r="D45" s="22">
        <v>0</v>
      </c>
      <c r="E45" s="22">
        <v>0</v>
      </c>
      <c r="F45" s="24">
        <v>0</v>
      </c>
    </row>
    <row r="46" spans="1:6" ht="31.5" x14ac:dyDescent="0.25">
      <c r="A46" s="17">
        <v>3349</v>
      </c>
      <c r="B46" s="18" t="s">
        <v>42</v>
      </c>
      <c r="C46" s="19">
        <v>100000</v>
      </c>
      <c r="D46" s="19">
        <v>86000</v>
      </c>
      <c r="E46" s="19">
        <v>85294</v>
      </c>
      <c r="F46" s="21">
        <v>100000</v>
      </c>
    </row>
    <row r="47" spans="1:6" ht="31.5" x14ac:dyDescent="0.25">
      <c r="A47" s="17">
        <v>3399</v>
      </c>
      <c r="B47" s="18" t="s">
        <v>16</v>
      </c>
      <c r="C47" s="19">
        <v>140000</v>
      </c>
      <c r="D47" s="19">
        <v>154000</v>
      </c>
      <c r="E47" s="19">
        <v>121867</v>
      </c>
      <c r="F47" s="21">
        <v>150000</v>
      </c>
    </row>
    <row r="48" spans="1:6" ht="31.5" x14ac:dyDescent="0.25">
      <c r="A48" s="17">
        <v>3412</v>
      </c>
      <c r="B48" s="18" t="s">
        <v>43</v>
      </c>
      <c r="C48" s="19">
        <v>30000</v>
      </c>
      <c r="D48" s="19">
        <v>53100</v>
      </c>
      <c r="E48" s="19">
        <v>23590</v>
      </c>
      <c r="F48" s="21">
        <v>50000</v>
      </c>
    </row>
    <row r="49" spans="1:6" ht="15.75" x14ac:dyDescent="0.25">
      <c r="A49" s="17">
        <v>3419</v>
      </c>
      <c r="B49" s="18" t="s">
        <v>44</v>
      </c>
      <c r="C49" s="19">
        <v>400000</v>
      </c>
      <c r="D49" s="19">
        <v>780410</v>
      </c>
      <c r="E49" s="19">
        <v>778149</v>
      </c>
      <c r="F49" s="21">
        <v>50000</v>
      </c>
    </row>
    <row r="50" spans="1:6" ht="31.5" x14ac:dyDescent="0.25">
      <c r="A50" s="17">
        <v>3421</v>
      </c>
      <c r="B50" s="18" t="s">
        <v>45</v>
      </c>
      <c r="C50" s="19">
        <v>50000</v>
      </c>
      <c r="D50" s="19">
        <v>4987</v>
      </c>
      <c r="E50" s="22">
        <v>0</v>
      </c>
      <c r="F50" s="21">
        <v>50000</v>
      </c>
    </row>
    <row r="51" spans="1:6" ht="31.5" x14ac:dyDescent="0.25">
      <c r="A51" s="17">
        <v>3429</v>
      </c>
      <c r="B51" s="18" t="s">
        <v>17</v>
      </c>
      <c r="C51" s="19">
        <v>300000</v>
      </c>
      <c r="D51" s="19">
        <v>2311000</v>
      </c>
      <c r="E51" s="19">
        <v>1973759</v>
      </c>
      <c r="F51" s="21">
        <v>1500000</v>
      </c>
    </row>
    <row r="52" spans="1:6" ht="15.75" x14ac:dyDescent="0.25">
      <c r="A52" s="17">
        <v>3612</v>
      </c>
      <c r="B52" s="18" t="s">
        <v>18</v>
      </c>
      <c r="C52" s="19">
        <v>1700000</v>
      </c>
      <c r="D52" s="19">
        <v>1499000</v>
      </c>
      <c r="E52" s="19">
        <v>583323</v>
      </c>
      <c r="F52" s="21">
        <v>3270000</v>
      </c>
    </row>
    <row r="53" spans="1:6" ht="15.75" x14ac:dyDescent="0.25">
      <c r="A53" s="23">
        <v>3613</v>
      </c>
      <c r="B53" s="18" t="s">
        <v>19</v>
      </c>
      <c r="C53" s="22"/>
      <c r="D53" s="22"/>
      <c r="E53" s="19">
        <v>-6498</v>
      </c>
      <c r="F53" s="24">
        <v>0</v>
      </c>
    </row>
    <row r="54" spans="1:6" ht="15.75" x14ac:dyDescent="0.25">
      <c r="A54" s="17">
        <v>3631</v>
      </c>
      <c r="B54" s="18" t="s">
        <v>20</v>
      </c>
      <c r="C54" s="19">
        <v>5300000</v>
      </c>
      <c r="D54" s="19">
        <v>3031138</v>
      </c>
      <c r="E54" s="19">
        <v>585533</v>
      </c>
      <c r="F54" s="21">
        <v>3700000</v>
      </c>
    </row>
    <row r="55" spans="1:6" ht="15.75" x14ac:dyDescent="0.25">
      <c r="A55" s="17">
        <v>3635</v>
      </c>
      <c r="B55" s="18" t="s">
        <v>46</v>
      </c>
      <c r="C55" s="19">
        <v>300000</v>
      </c>
      <c r="D55" s="19">
        <v>300000</v>
      </c>
      <c r="E55" s="19">
        <v>16000</v>
      </c>
      <c r="F55" s="21">
        <v>150000</v>
      </c>
    </row>
    <row r="56" spans="1:6" ht="15.75" x14ac:dyDescent="0.25">
      <c r="A56" s="17">
        <v>3636</v>
      </c>
      <c r="B56" s="18" t="s">
        <v>47</v>
      </c>
      <c r="C56" s="19">
        <v>800000</v>
      </c>
      <c r="D56" s="19">
        <v>1361196</v>
      </c>
      <c r="E56" s="19">
        <v>710932</v>
      </c>
      <c r="F56" s="21">
        <v>150000</v>
      </c>
    </row>
    <row r="57" spans="1:6" ht="31.5" x14ac:dyDescent="0.25">
      <c r="A57" s="17">
        <v>3639</v>
      </c>
      <c r="B57" s="18" t="s">
        <v>21</v>
      </c>
      <c r="C57" s="19">
        <v>5000</v>
      </c>
      <c r="D57" s="19">
        <v>5000</v>
      </c>
      <c r="E57" s="22">
        <v>0</v>
      </c>
      <c r="F57" s="21">
        <v>5000</v>
      </c>
    </row>
    <row r="58" spans="1:6" ht="31.5" x14ac:dyDescent="0.25">
      <c r="A58" s="17">
        <v>3721</v>
      </c>
      <c r="B58" s="18" t="s">
        <v>48</v>
      </c>
      <c r="C58" s="19">
        <v>150000</v>
      </c>
      <c r="D58" s="19">
        <v>111524</v>
      </c>
      <c r="E58" s="19">
        <v>23474</v>
      </c>
      <c r="F58" s="21">
        <v>150000</v>
      </c>
    </row>
    <row r="59" spans="1:6" ht="15.75" x14ac:dyDescent="0.25">
      <c r="A59" s="17">
        <v>3722</v>
      </c>
      <c r="B59" s="18" t="s">
        <v>22</v>
      </c>
      <c r="C59" s="19">
        <v>1600000</v>
      </c>
      <c r="D59" s="19">
        <v>1605500</v>
      </c>
      <c r="E59" s="19">
        <v>1511899</v>
      </c>
      <c r="F59" s="21">
        <v>2000000</v>
      </c>
    </row>
    <row r="60" spans="1:6" ht="47.25" x14ac:dyDescent="0.25">
      <c r="A60" s="17">
        <v>3723</v>
      </c>
      <c r="B60" s="18" t="s">
        <v>23</v>
      </c>
      <c r="C60" s="19">
        <v>1030000</v>
      </c>
      <c r="D60" s="19">
        <v>1030000</v>
      </c>
      <c r="E60" s="19">
        <v>699648</v>
      </c>
      <c r="F60" s="21">
        <v>1000000</v>
      </c>
    </row>
    <row r="61" spans="1:6" ht="31.5" x14ac:dyDescent="0.25">
      <c r="A61" s="17">
        <v>3726</v>
      </c>
      <c r="B61" s="18" t="s">
        <v>24</v>
      </c>
      <c r="C61" s="19">
        <v>300000</v>
      </c>
      <c r="D61" s="19">
        <v>300000</v>
      </c>
      <c r="E61" s="19">
        <v>257059</v>
      </c>
      <c r="F61" s="21">
        <v>400000</v>
      </c>
    </row>
    <row r="62" spans="1:6" ht="31.5" x14ac:dyDescent="0.25">
      <c r="A62" s="17">
        <v>3745</v>
      </c>
      <c r="B62" s="18" t="s">
        <v>26</v>
      </c>
      <c r="C62" s="19">
        <v>6000000</v>
      </c>
      <c r="D62" s="19">
        <v>4505500</v>
      </c>
      <c r="E62" s="19">
        <v>3629063</v>
      </c>
      <c r="F62" s="21">
        <v>6300000</v>
      </c>
    </row>
    <row r="63" spans="1:6" ht="31.5" x14ac:dyDescent="0.25">
      <c r="A63" s="17">
        <v>3749</v>
      </c>
      <c r="B63" s="18" t="s">
        <v>49</v>
      </c>
      <c r="C63" s="22">
        <v>0</v>
      </c>
      <c r="D63" s="22">
        <v>0</v>
      </c>
      <c r="E63" s="22">
        <v>0</v>
      </c>
      <c r="F63" s="24">
        <v>0</v>
      </c>
    </row>
    <row r="64" spans="1:6" ht="47.25" x14ac:dyDescent="0.25">
      <c r="A64" s="17">
        <v>4351</v>
      </c>
      <c r="B64" s="18" t="s">
        <v>50</v>
      </c>
      <c r="C64" s="22">
        <v>0</v>
      </c>
      <c r="D64" s="22">
        <v>0</v>
      </c>
      <c r="E64" s="22">
        <v>0</v>
      </c>
      <c r="F64" s="24">
        <v>0</v>
      </c>
    </row>
    <row r="65" spans="1:6" ht="31.5" x14ac:dyDescent="0.25">
      <c r="A65" s="40">
        <v>4379</v>
      </c>
      <c r="B65" s="18" t="s">
        <v>51</v>
      </c>
      <c r="C65" s="22">
        <v>0</v>
      </c>
      <c r="D65" s="19">
        <v>24000</v>
      </c>
      <c r="E65" s="19">
        <v>9000</v>
      </c>
      <c r="F65" s="21">
        <v>24000</v>
      </c>
    </row>
    <row r="66" spans="1:6" ht="15.75" x14ac:dyDescent="0.25">
      <c r="A66" s="17">
        <v>5213</v>
      </c>
      <c r="B66" s="18" t="s">
        <v>52</v>
      </c>
      <c r="C66" s="19">
        <v>30000</v>
      </c>
      <c r="D66" s="19">
        <v>30000</v>
      </c>
      <c r="E66" s="22">
        <v>0</v>
      </c>
      <c r="F66" s="21">
        <v>30000</v>
      </c>
    </row>
    <row r="67" spans="1:6" ht="15.75" x14ac:dyDescent="0.25">
      <c r="A67" s="17">
        <v>5512</v>
      </c>
      <c r="B67" s="18" t="s">
        <v>27</v>
      </c>
      <c r="C67" s="19">
        <v>1550000</v>
      </c>
      <c r="D67" s="19">
        <v>1550000</v>
      </c>
      <c r="E67" s="19">
        <v>704536</v>
      </c>
      <c r="F67" s="21">
        <v>1370000</v>
      </c>
    </row>
    <row r="68" spans="1:6" ht="15.75" x14ac:dyDescent="0.25">
      <c r="A68" s="17">
        <v>6112</v>
      </c>
      <c r="B68" s="18" t="s">
        <v>53</v>
      </c>
      <c r="C68" s="19">
        <v>1700000</v>
      </c>
      <c r="D68" s="19">
        <v>1647000</v>
      </c>
      <c r="E68" s="19">
        <v>1373982</v>
      </c>
      <c r="F68" s="21">
        <v>1700000</v>
      </c>
    </row>
    <row r="69" spans="1:6" ht="15.75" x14ac:dyDescent="0.25">
      <c r="A69" s="40">
        <v>6114</v>
      </c>
      <c r="B69" s="18" t="s">
        <v>54</v>
      </c>
      <c r="C69" s="22">
        <v>0</v>
      </c>
      <c r="D69" s="19">
        <v>38319</v>
      </c>
      <c r="E69" s="19">
        <v>24539</v>
      </c>
      <c r="F69" s="24">
        <v>0</v>
      </c>
    </row>
    <row r="70" spans="1:6" ht="31.5" x14ac:dyDescent="0.25">
      <c r="A70" s="40">
        <v>6115</v>
      </c>
      <c r="B70" s="18" t="s">
        <v>55</v>
      </c>
      <c r="C70" s="22">
        <v>0</v>
      </c>
      <c r="D70" s="22">
        <v>0</v>
      </c>
      <c r="E70" s="22">
        <v>0</v>
      </c>
      <c r="F70" s="21">
        <v>40000</v>
      </c>
    </row>
    <row r="71" spans="1:6" ht="15.75" x14ac:dyDescent="0.25">
      <c r="A71" s="17">
        <v>6171</v>
      </c>
      <c r="B71" s="18" t="s">
        <v>28</v>
      </c>
      <c r="C71" s="19">
        <v>6500000</v>
      </c>
      <c r="D71" s="19">
        <v>7135689</v>
      </c>
      <c r="E71" s="19">
        <v>6625892</v>
      </c>
      <c r="F71" s="21">
        <v>9480000</v>
      </c>
    </row>
    <row r="72" spans="1:6" ht="31.5" x14ac:dyDescent="0.25">
      <c r="A72" s="17">
        <v>6221</v>
      </c>
      <c r="B72" s="18" t="s">
        <v>29</v>
      </c>
      <c r="C72" s="22">
        <v>0</v>
      </c>
      <c r="D72" s="22">
        <v>0</v>
      </c>
      <c r="E72" s="22">
        <v>0</v>
      </c>
      <c r="F72" s="24">
        <v>0</v>
      </c>
    </row>
    <row r="73" spans="1:6" ht="15.75" x14ac:dyDescent="0.25">
      <c r="A73" s="17">
        <v>6320</v>
      </c>
      <c r="B73" s="18" t="s">
        <v>56</v>
      </c>
      <c r="C73" s="19">
        <v>480000</v>
      </c>
      <c r="D73" s="19">
        <v>551000</v>
      </c>
      <c r="E73" s="19">
        <v>546883</v>
      </c>
      <c r="F73" s="21">
        <v>600000</v>
      </c>
    </row>
    <row r="74" spans="1:6" ht="15.75" x14ac:dyDescent="0.25">
      <c r="A74" s="17">
        <v>6409</v>
      </c>
      <c r="B74" s="18" t="s">
        <v>30</v>
      </c>
      <c r="C74" s="22">
        <v>0</v>
      </c>
      <c r="D74" s="22">
        <v>0</v>
      </c>
      <c r="E74" s="22">
        <v>0</v>
      </c>
      <c r="F74" s="24">
        <v>0</v>
      </c>
    </row>
    <row r="75" spans="1:6" ht="32.25" thickBot="1" x14ac:dyDescent="0.3">
      <c r="A75" s="26">
        <v>6330</v>
      </c>
      <c r="B75" s="27" t="s">
        <v>31</v>
      </c>
      <c r="C75" s="28">
        <v>0</v>
      </c>
      <c r="D75" s="28">
        <v>0</v>
      </c>
      <c r="E75" s="29">
        <v>250000</v>
      </c>
      <c r="F75" s="30"/>
    </row>
    <row r="76" spans="1:6" ht="16.5" thickBot="1" x14ac:dyDescent="0.3">
      <c r="A76" s="31" t="s">
        <v>57</v>
      </c>
      <c r="B76" s="32"/>
      <c r="C76" s="33">
        <v>41556000</v>
      </c>
      <c r="D76" s="33">
        <v>58170186</v>
      </c>
      <c r="E76" s="33">
        <v>32657796</v>
      </c>
      <c r="F76" s="34">
        <f>SUM(F32:F75)</f>
        <v>78242431</v>
      </c>
    </row>
    <row r="77" spans="1:6" ht="16.5" thickBot="1" x14ac:dyDescent="0.3">
      <c r="A77" s="41"/>
      <c r="B77" s="42"/>
      <c r="C77" s="43"/>
      <c r="D77" s="43"/>
      <c r="E77" s="43"/>
      <c r="F77" s="44"/>
    </row>
    <row r="78" spans="1:6" ht="15.75" x14ac:dyDescent="0.25">
      <c r="A78" s="45" t="s">
        <v>58</v>
      </c>
      <c r="B78" s="46"/>
      <c r="C78" s="47">
        <v>41556000</v>
      </c>
      <c r="D78" s="47">
        <v>58170186</v>
      </c>
      <c r="E78" s="47">
        <v>32657796</v>
      </c>
      <c r="F78" s="48">
        <f>F76</f>
        <v>78242431</v>
      </c>
    </row>
    <row r="79" spans="1:6" ht="15.75" x14ac:dyDescent="0.25">
      <c r="A79" s="49" t="s">
        <v>59</v>
      </c>
      <c r="B79" s="50"/>
      <c r="C79" s="51">
        <v>36664473</v>
      </c>
      <c r="D79" s="51">
        <v>39506932</v>
      </c>
      <c r="E79" s="51">
        <v>33019443</v>
      </c>
      <c r="F79" s="52">
        <f>F27</f>
        <v>48308090</v>
      </c>
    </row>
    <row r="80" spans="1:6" ht="16.5" thickBot="1" x14ac:dyDescent="0.3">
      <c r="A80" s="53" t="s">
        <v>60</v>
      </c>
      <c r="B80" s="54"/>
      <c r="C80" s="55">
        <v>4891527</v>
      </c>
      <c r="D80" s="55">
        <v>18663254</v>
      </c>
      <c r="E80" s="55">
        <v>-361647</v>
      </c>
      <c r="F80" s="56">
        <f>F78-F79</f>
        <v>29934341</v>
      </c>
    </row>
    <row r="81" spans="1:6" ht="15.75" x14ac:dyDescent="0.25">
      <c r="A81" s="2" t="s">
        <v>61</v>
      </c>
      <c r="B81" s="2"/>
      <c r="C81" s="2"/>
      <c r="D81" s="2"/>
      <c r="E81" s="2"/>
      <c r="F81" s="2"/>
    </row>
    <row r="82" spans="1:6" ht="16.5" thickBot="1" x14ac:dyDescent="0.3">
      <c r="A82" s="2"/>
      <c r="B82" s="2"/>
      <c r="C82" s="2"/>
      <c r="D82" s="2"/>
      <c r="E82" s="2"/>
      <c r="F82" s="2"/>
    </row>
    <row r="83" spans="1:6" ht="15.75" x14ac:dyDescent="0.25">
      <c r="A83" s="57" t="s">
        <v>62</v>
      </c>
      <c r="B83" s="58"/>
      <c r="C83" s="59"/>
      <c r="D83" s="60">
        <v>12452187.940000001</v>
      </c>
      <c r="E83" s="2"/>
      <c r="F83" s="2"/>
    </row>
    <row r="84" spans="1:6" ht="16.5" thickBot="1" x14ac:dyDescent="0.3">
      <c r="A84" s="61" t="s">
        <v>63</v>
      </c>
      <c r="B84" s="2"/>
      <c r="C84" s="35"/>
      <c r="D84" s="62">
        <v>18000000</v>
      </c>
      <c r="E84" s="63"/>
      <c r="F84" s="2"/>
    </row>
    <row r="85" spans="1:6" ht="16.5" thickBot="1" x14ac:dyDescent="0.3">
      <c r="A85" s="64" t="s">
        <v>64</v>
      </c>
      <c r="B85" s="65"/>
      <c r="C85" s="65"/>
      <c r="D85" s="66">
        <f>D83+D84-F80</f>
        <v>517846.94000000134</v>
      </c>
      <c r="E85" s="35"/>
      <c r="F85" s="2"/>
    </row>
    <row r="86" spans="1:6" ht="15.75" x14ac:dyDescent="0.25">
      <c r="A86" s="35"/>
      <c r="B86" s="35"/>
      <c r="C86" s="35"/>
      <c r="D86" s="35"/>
      <c r="E86" s="35"/>
      <c r="F86" s="2"/>
    </row>
    <row r="87" spans="1:6" ht="15.75" x14ac:dyDescent="0.25">
      <c r="A87" s="2" t="s">
        <v>65</v>
      </c>
      <c r="B87" s="2"/>
      <c r="C87" s="2" t="s">
        <v>66</v>
      </c>
      <c r="D87" s="35"/>
      <c r="E87" s="35"/>
      <c r="F87" s="2"/>
    </row>
    <row r="88" spans="1:6" ht="15.75" x14ac:dyDescent="0.25">
      <c r="A88" s="2" t="s">
        <v>67</v>
      </c>
      <c r="B88" s="35"/>
      <c r="C88" s="35"/>
      <c r="D88" s="35"/>
      <c r="E88" s="35"/>
      <c r="F88" s="35"/>
    </row>
    <row r="89" spans="1:6" x14ac:dyDescent="0.25">
      <c r="B89" s="35"/>
      <c r="C89" s="35"/>
      <c r="D89" s="35"/>
      <c r="E89" s="35"/>
      <c r="F89" s="35"/>
    </row>
  </sheetData>
  <mergeCells count="5">
    <mergeCell ref="A3:F3"/>
    <mergeCell ref="A77:B77"/>
    <mergeCell ref="A78:B78"/>
    <mergeCell ref="A79:B79"/>
    <mergeCell ref="A80:B80"/>
  </mergeCells>
  <pageMargins left="0.7" right="0.7" top="0.78740157499999996" bottom="0.78740157499999996" header="0.3" footer="0.3"/>
  <pageSetup paperSize="9" orientation="portrait" r:id="rId1"/>
  <headerFooter>
    <oddHeader>&amp;CNávrh rozpočtu obce Středokluky na rok 2026 - k projednání 4. 2. 2026</oddHead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06ebfa5422874cb83bef4466de46d74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00deaf93b2dee90c0861298e447e5339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Props1.xml><?xml version="1.0" encoding="utf-8"?>
<ds:datastoreItem xmlns:ds="http://schemas.openxmlformats.org/officeDocument/2006/customXml" ds:itemID="{40E9DB5B-58F9-4534-91AD-472D0D6F0E36}"/>
</file>

<file path=customXml/itemProps2.xml><?xml version="1.0" encoding="utf-8"?>
<ds:datastoreItem xmlns:ds="http://schemas.openxmlformats.org/officeDocument/2006/customXml" ds:itemID="{9BB0C1F0-35CC-47F8-B5E9-CB61D618373D}"/>
</file>

<file path=customXml/itemProps3.xml><?xml version="1.0" encoding="utf-8"?>
<ds:datastoreItem xmlns:ds="http://schemas.openxmlformats.org/officeDocument/2006/customXml" ds:itemID="{477489F9-172D-4F4C-B1E6-42B8A23A7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Paznocht - Obec Středokluky</dc:creator>
  <cp:lastModifiedBy>Jaroslav Paznocht - Obec Středokluky</cp:lastModifiedBy>
  <cp:lastPrinted>2026-01-15T18:48:06Z</cp:lastPrinted>
  <dcterms:created xsi:type="dcterms:W3CDTF">2026-01-15T18:37:01Z</dcterms:created>
  <dcterms:modified xsi:type="dcterms:W3CDTF">2026-01-15T18:48:37Z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0x0101000BF365D4A020E54B827AB826EB362101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