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.sharepoint.com/sites/kancelar/Sdilene dokumenty/10 projekty/2023-14 VZ Právní služby 23-25/"/>
    </mc:Choice>
  </mc:AlternateContent>
  <xr:revisionPtr revIDLastSave="15" documentId="13_ncr:1_{5EFF97AC-8A59-4A96-8A95-69D31013209F}" xr6:coauthVersionLast="47" xr6:coauthVersionMax="47" xr10:uidLastSave="{99ED4B23-DB53-48A5-A9B6-A54B337E86FA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C8" i="1"/>
  <c r="C7" i="1"/>
  <c r="D7" i="1" l="1"/>
  <c r="D8" i="1"/>
  <c r="E5" i="1"/>
  <c r="F6" i="1" l="1"/>
  <c r="F5" i="1"/>
  <c r="I6" i="1"/>
  <c r="H8" i="1"/>
  <c r="I5" i="1"/>
  <c r="G7" i="1"/>
  <c r="H7" i="1"/>
  <c r="F7" i="1" l="1"/>
  <c r="F8" i="1"/>
  <c r="J6" i="1"/>
  <c r="K6" i="1" s="1"/>
  <c r="J5" i="1"/>
  <c r="G8" i="1"/>
  <c r="J7" i="1" l="1"/>
  <c r="J8" i="1"/>
  <c r="K5" i="1"/>
  <c r="L5" i="1" l="1"/>
  <c r="K7" i="1"/>
  <c r="K8" i="1"/>
  <c r="L6" i="1"/>
</calcChain>
</file>

<file path=xl/sharedStrings.xml><?xml version="1.0" encoding="utf-8"?>
<sst xmlns="http://schemas.openxmlformats.org/spreadsheetml/2006/main" count="23" uniqueCount="18">
  <si>
    <t>Společnost</t>
  </si>
  <si>
    <t>bez DPH</t>
  </si>
  <si>
    <t>s DPH</t>
  </si>
  <si>
    <t>Součet</t>
  </si>
  <si>
    <t>Pořadí</t>
  </si>
  <si>
    <t>min</t>
  </si>
  <si>
    <t>max</t>
  </si>
  <si>
    <t>Hodnocení</t>
  </si>
  <si>
    <t>Celkem</t>
  </si>
  <si>
    <r>
      <t>4</t>
    </r>
    <r>
      <rPr>
        <b/>
        <sz val="7"/>
        <color theme="1"/>
        <rFont val="Times New Roman"/>
        <family val="1"/>
        <charset val="238"/>
      </rPr>
      <t xml:space="preserve">           </t>
    </r>
    <r>
      <rPr>
        <b/>
        <u/>
        <sz val="11"/>
        <color theme="1"/>
        <rFont val="Calibri"/>
        <family val="2"/>
        <charset val="238"/>
        <scheme val="minor"/>
      </rPr>
      <t>Způsob hodnocení nabídek</t>
    </r>
  </si>
  <si>
    <r>
      <t>4.1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1"/>
        <color theme="1"/>
        <rFont val="Calibri"/>
        <family val="2"/>
        <charset val="238"/>
        <scheme val="minor"/>
      </rPr>
      <t>Základním kritériem pro zadání Zakázky je nejnižší nabídková cena. Subkritéria hodnocení, na něž se nejnižší nabídková cena rozpadá, jsou:</t>
    </r>
  </si>
  <si>
    <t>č.</t>
  </si>
  <si>
    <t>8.2 V rámci shora uvedených kritérií (8.1.1 a 8.1.2) bude jako výhodnější hodnocena nabídka toho uchazeče, jehož výše příslušné dílčí jednotkové ceny s DPH bude nižší oproti výším příslušných dílčích jednotkových cen s DPH nabízených ostatními uchazeči. Na základě porovnání nabídkových cen jednotlivých uchazečů bude uchazeči s nejnižší nabídkovou cenou přiděleno 100 bodů, ostatní nabídky získají počet bodů odpovídající poměru nejnižší nabídkové ceny ((dle vzorce: 100 x (nejvýhodnější nabídka/hodnocená nabídka) x váha vyjádřená desetinným číslem)). V případě, že je účastník neplátce DPH, bude hodnocena jeho nabízená cena bez DPH (obec je taktéž neplátce DPH).</t>
  </si>
  <si>
    <t xml:space="preserve"> </t>
  </si>
  <si>
    <r>
      <t>4.1.2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cena za každou další 1 hodinu právních služeb    ……………………………………………………. váha 40 %</t>
    </r>
  </si>
  <si>
    <r>
      <t>4.1.1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měsíční paušál ve výši 6 hodin právních služeb ……………………………………………………. váha 60 %</t>
    </r>
  </si>
  <si>
    <t>Cena za 6 hodin (váha 0,6)</t>
  </si>
  <si>
    <t xml:space="preserve">Cena 1 hod nad 6 hod (váha 0,4)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</si>
</sst>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44" fontId="0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4" xfId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4" fontId="0" fillId="0" borderId="6" xfId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2"/>
  <sheetViews>
    <sheetView tabSelected="1" workbookViewId="0">
      <selection activeCell="G5" sqref="G5:H6"/>
    </sheetView>
  </sheetViews>
  <sheetFormatPr defaultRowHeight="15" x14ac:dyDescent="0.25"/>
  <cols>
    <col min="1" max="1" width="2.42578125" bestFit="1" customWidth="1"/>
    <col min="2" max="2" width="20" customWidth="1"/>
    <col min="3" max="3" width="13.28515625" customWidth="1"/>
    <col min="4" max="4" width="12.5703125" customWidth="1"/>
    <col min="5" max="5" width="5.85546875" customWidth="1"/>
    <col min="6" max="6" width="18.85546875" customWidth="1"/>
    <col min="7" max="7" width="12.42578125" customWidth="1"/>
    <col min="8" max="8" width="11.85546875" bestFit="1" customWidth="1"/>
    <col min="9" max="9" width="6.85546875" customWidth="1"/>
    <col min="10" max="12" width="16" bestFit="1" customWidth="1"/>
    <col min="14" max="14" width="13.7109375" bestFit="1" customWidth="1"/>
  </cols>
  <sheetData>
    <row r="2" spans="1:12" ht="15.75" thickBot="1" x14ac:dyDescent="0.3"/>
    <row r="3" spans="1:12" ht="15.75" thickBot="1" x14ac:dyDescent="0.3">
      <c r="A3" s="36" t="s">
        <v>11</v>
      </c>
      <c r="B3" s="34" t="s">
        <v>0</v>
      </c>
      <c r="C3" s="38" t="s">
        <v>16</v>
      </c>
      <c r="D3" s="39"/>
      <c r="E3" s="39"/>
      <c r="F3" s="40"/>
      <c r="G3" s="38" t="s">
        <v>17</v>
      </c>
      <c r="H3" s="39"/>
      <c r="I3" s="39"/>
      <c r="J3" s="40"/>
      <c r="K3" s="38" t="s">
        <v>8</v>
      </c>
      <c r="L3" s="40"/>
    </row>
    <row r="4" spans="1:12" ht="19.5" customHeight="1" thickBot="1" x14ac:dyDescent="0.3">
      <c r="A4" s="37"/>
      <c r="B4" s="35"/>
      <c r="C4" s="18" t="s">
        <v>1</v>
      </c>
      <c r="D4" s="17" t="s">
        <v>2</v>
      </c>
      <c r="E4" s="17" t="s">
        <v>4</v>
      </c>
      <c r="F4" s="19" t="s">
        <v>7</v>
      </c>
      <c r="G4" s="18" t="s">
        <v>1</v>
      </c>
      <c r="H4" s="17" t="s">
        <v>2</v>
      </c>
      <c r="I4" s="17" t="s">
        <v>4</v>
      </c>
      <c r="J4" s="19" t="s">
        <v>7</v>
      </c>
      <c r="K4" s="18" t="s">
        <v>3</v>
      </c>
      <c r="L4" s="19" t="s">
        <v>4</v>
      </c>
    </row>
    <row r="5" spans="1:12" x14ac:dyDescent="0.25">
      <c r="A5" s="22">
        <v>1</v>
      </c>
      <c r="C5" s="15"/>
      <c r="D5" s="16"/>
      <c r="E5" s="24" t="e">
        <f>RANK(D5,$D$5:$D$6,1)</f>
        <v>#N/A</v>
      </c>
      <c r="F5" s="26" t="e">
        <f>100*($D$7/D5)*0.6</f>
        <v>#DIV/0!</v>
      </c>
      <c r="G5" s="15"/>
      <c r="H5" s="16"/>
      <c r="I5" s="24" t="e">
        <f>RANK(H5,$H$5:$H$6,1)</f>
        <v>#N/A</v>
      </c>
      <c r="J5" s="25" t="e">
        <f>100*($H$7/H5)*0.4</f>
        <v>#DIV/0!</v>
      </c>
      <c r="K5" s="26" t="e">
        <f t="shared" ref="K5" si="0">J5+F5</f>
        <v>#DIV/0!</v>
      </c>
      <c r="L5" s="27" t="e">
        <f>RANK(K5,$K$5:$K$6,0)</f>
        <v>#DIV/0!</v>
      </c>
    </row>
    <row r="6" spans="1:12" ht="15.75" thickBot="1" x14ac:dyDescent="0.3">
      <c r="A6" s="22">
        <v>2</v>
      </c>
      <c r="C6" s="9"/>
      <c r="D6" s="3"/>
      <c r="E6" s="20" t="e">
        <f>RANK(D6,$D$5:$D$6,1)</f>
        <v>#N/A</v>
      </c>
      <c r="F6" s="23" t="e">
        <f>100*($D$7/D6)*0.6</f>
        <v>#DIV/0!</v>
      </c>
      <c r="G6" s="9"/>
      <c r="H6" s="3"/>
      <c r="I6" s="20" t="e">
        <f>RANK(H6,$H$5:$H$6,1)</f>
        <v>#N/A</v>
      </c>
      <c r="J6" s="10" t="e">
        <f>100*($H$7/H6)*0.4</f>
        <v>#DIV/0!</v>
      </c>
      <c r="K6" s="23" t="e">
        <f>J6+F6</f>
        <v>#DIV/0!</v>
      </c>
      <c r="L6" s="21" t="e">
        <f>RANK(K6,$K$5:$K$6,0)</f>
        <v>#DIV/0!</v>
      </c>
    </row>
    <row r="7" spans="1:12" x14ac:dyDescent="0.25">
      <c r="A7" s="1"/>
      <c r="B7" s="2" t="s">
        <v>5</v>
      </c>
      <c r="C7" s="9">
        <f>MIN(C5:C6)</f>
        <v>0</v>
      </c>
      <c r="D7" s="3">
        <f>MIN(D5:D6)</f>
        <v>0</v>
      </c>
      <c r="E7" s="20"/>
      <c r="F7" s="10" t="e">
        <f>MIN(F5:F6)</f>
        <v>#DIV/0!</v>
      </c>
      <c r="G7" s="9">
        <f>MIN(G5:G6)</f>
        <v>0</v>
      </c>
      <c r="H7" s="3">
        <f>MIN(H5:H6)</f>
        <v>0</v>
      </c>
      <c r="I7" s="20"/>
      <c r="J7" s="10" t="e">
        <f>MIN(J5:J6)</f>
        <v>#DIV/0!</v>
      </c>
      <c r="K7" s="13" t="e">
        <f>MIN(K5:K6)</f>
        <v>#DIV/0!</v>
      </c>
      <c r="L7" s="21"/>
    </row>
    <row r="8" spans="1:12" ht="15.75" thickBot="1" x14ac:dyDescent="0.3">
      <c r="A8" s="4"/>
      <c r="B8" s="5" t="s">
        <v>6</v>
      </c>
      <c r="C8" s="11">
        <f>MAX(C5:C6)</f>
        <v>0</v>
      </c>
      <c r="D8" s="6">
        <f>MAX(D5:D6)</f>
        <v>0</v>
      </c>
      <c r="E8" s="7"/>
      <c r="F8" s="12" t="e">
        <f>MAX(F5:F6)</f>
        <v>#DIV/0!</v>
      </c>
      <c r="G8" s="11">
        <f>MAX(G5:G6)</f>
        <v>0</v>
      </c>
      <c r="H8" s="6">
        <f>MAX(H5:H6)</f>
        <v>0</v>
      </c>
      <c r="I8" s="7"/>
      <c r="J8" s="12" t="e">
        <f>MAX(J5:J6)</f>
        <v>#DIV/0!</v>
      </c>
      <c r="K8" s="14" t="e">
        <f>MAX(K5:K6)</f>
        <v>#DIV/0!</v>
      </c>
      <c r="L8" s="8"/>
    </row>
    <row r="9" spans="1:12" ht="15.75" thickBot="1" x14ac:dyDescent="0.3"/>
    <row r="10" spans="1:12" x14ac:dyDescent="0.25">
      <c r="A10" s="38" t="s">
        <v>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x14ac:dyDescent="0.25">
      <c r="A11" s="41" t="s">
        <v>10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x14ac:dyDescent="0.25">
      <c r="A12" s="41" t="s">
        <v>15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1:12" x14ac:dyDescent="0.25">
      <c r="A13" s="41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4" spans="1:12" x14ac:dyDescent="0.25">
      <c r="A14" s="28" t="s">
        <v>12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</row>
    <row r="15" spans="1:12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</row>
    <row r="16" spans="1:12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</row>
    <row r="17" spans="1:17" ht="39" customHeight="1" thickBot="1" x14ac:dyDescent="0.3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</row>
    <row r="22" spans="1:17" x14ac:dyDescent="0.25">
      <c r="Q22" t="s">
        <v>13</v>
      </c>
    </row>
  </sheetData>
  <mergeCells count="10">
    <mergeCell ref="A14:L17"/>
    <mergeCell ref="B3:B4"/>
    <mergeCell ref="A3:A4"/>
    <mergeCell ref="C3:F3"/>
    <mergeCell ref="G3:J3"/>
    <mergeCell ref="K3:L3"/>
    <mergeCell ref="A10:L10"/>
    <mergeCell ref="A11:L11"/>
    <mergeCell ref="A12:L12"/>
    <mergeCell ref="A13:L13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F365D4A020E54B827AB826EB362101" ma:contentTypeVersion="11" ma:contentTypeDescription="Vytvoří nový dokument" ma:contentTypeScope="" ma:versionID="e6eb2df39d5c805b5f2364136c0ca97b">
  <xsd:schema xmlns:xsd="http://www.w3.org/2001/XMLSchema" xmlns:xs="http://www.w3.org/2001/XMLSchema" xmlns:p="http://schemas.microsoft.com/office/2006/metadata/properties" xmlns:ns2="67a8b9e8-0533-4354-95f5-a9f81803f0e1" xmlns:ns3="5df14910-f9c9-4e9d-8dff-1054d53a958d" targetNamespace="http://schemas.microsoft.com/office/2006/metadata/properties" ma:root="true" ma:fieldsID="17344b607127dca0daa365b55bc591c1" ns2:_="" ns3:_="">
    <xsd:import namespace="67a8b9e8-0533-4354-95f5-a9f81803f0e1"/>
    <xsd:import namespace="5df14910-f9c9-4e9d-8dff-1054d53a95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8b9e8-0533-4354-95f5-a9f81803f0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7ac4c69e-5a71-4431-80c5-4ed940e33b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14910-f9c9-4e9d-8dff-1054d53a958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a0dcc40-6cc6-49aa-b0c9-d146088393cd}" ma:internalName="TaxCatchAll" ma:showField="CatchAllData" ma:web="5df14910-f9c9-4e9d-8dff-1054d53a95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a8b9e8-0533-4354-95f5-a9f81803f0e1">
      <Terms xmlns="http://schemas.microsoft.com/office/infopath/2007/PartnerControls"/>
    </lcf76f155ced4ddcb4097134ff3c332f>
    <TaxCatchAll xmlns="5df14910-f9c9-4e9d-8dff-1054d53a958d" xsi:nil="true"/>
  </documentManagement>
</p:properties>
</file>

<file path=customXml/itemProps1.xml><?xml version="1.0" encoding="utf-8"?>
<ds:datastoreItem xmlns:ds="http://schemas.openxmlformats.org/officeDocument/2006/customXml" ds:itemID="{3631C461-5F98-4150-89B3-62B1B1B791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AA5FBF-1738-4B41-8CCC-08CE942B7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8b9e8-0533-4354-95f5-a9f81803f0e1"/>
    <ds:schemaRef ds:uri="5df14910-f9c9-4e9d-8dff-1054d53a95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7425CF-2D96-40B5-B8AC-4BE617B7CB11}">
  <ds:schemaRefs>
    <ds:schemaRef ds:uri="http://schemas.microsoft.com/office/2006/metadata/properties"/>
    <ds:schemaRef ds:uri="http://schemas.microsoft.com/office/infopath/2007/PartnerControls"/>
    <ds:schemaRef ds:uri="67a8b9e8-0533-4354-95f5-a9f81803f0e1"/>
    <ds:schemaRef ds:uri="5df14910-f9c9-4e9d-8dff-1054d53a95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Jaroslav Paznocht - Obec Středokluky</cp:lastModifiedBy>
  <cp:lastPrinted>2017-10-03T09:44:41Z</cp:lastPrinted>
  <dcterms:created xsi:type="dcterms:W3CDTF">2017-07-25T19:48:02Z</dcterms:created>
  <dcterms:modified xsi:type="dcterms:W3CDTF">2023-06-02T10:42:34Z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0x0101000BF365D4A020E54B827AB826EB362101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