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da\Obec\Učebna VZ 2020\Fwd FW VZ - nábytek do multimediální učebny\"/>
    </mc:Choice>
  </mc:AlternateContent>
  <xr:revisionPtr revIDLastSave="0" documentId="13_ncr:1_{B77C6889-D19A-4463-B9AD-9BA72DFEAF93}" xr6:coauthVersionLast="46" xr6:coauthVersionMax="46" xr10:uidLastSave="{00000000-0000-0000-0000-000000000000}"/>
  <bookViews>
    <workbookView xWindow="-108" yWindow="-108" windowWidth="23256" windowHeight="12576" xr2:uid="{007C4B8B-4427-4C55-B376-0DC9C0EEF33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 s="1"/>
  <c r="G16" i="1"/>
  <c r="H16" i="1" s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7" i="1"/>
  <c r="H17" i="1" s="1"/>
  <c r="G7" i="1"/>
  <c r="H7" i="1" s="1"/>
  <c r="G6" i="1"/>
  <c r="H6" i="1" s="1"/>
  <c r="G18" i="1" l="1"/>
  <c r="G20" i="1" s="1"/>
  <c r="G19" i="1" l="1"/>
</calcChain>
</file>

<file path=xl/sharedStrings.xml><?xml version="1.0" encoding="utf-8"?>
<sst xmlns="http://schemas.openxmlformats.org/spreadsheetml/2006/main" count="35" uniqueCount="35">
  <si>
    <t>Číslo
položky</t>
  </si>
  <si>
    <t>Název</t>
  </si>
  <si>
    <t>Požadované technické parametry</t>
  </si>
  <si>
    <t>Počet ks</t>
  </si>
  <si>
    <t>Kč / jednotka
bez DPH</t>
  </si>
  <si>
    <t>Kč / celkem
bez DPH</t>
  </si>
  <si>
    <t>Cena celkem (bez DPH)</t>
  </si>
  <si>
    <t>DPH (21%)</t>
  </si>
  <si>
    <t>Cena celkem (s DPH)</t>
  </si>
  <si>
    <t>Stůl žákovský</t>
  </si>
  <si>
    <t>Židle žákovská</t>
  </si>
  <si>
    <t>Židle učitelská</t>
  </si>
  <si>
    <t>Multimediální katedra</t>
  </si>
  <si>
    <t>Skříň na uložení 3D tiskárny</t>
  </si>
  <si>
    <t>Skříň na pomůcky</t>
  </si>
  <si>
    <t>Stolek pro 3D tiskárnu</t>
  </si>
  <si>
    <t>Skříň na uložení map</t>
  </si>
  <si>
    <t>Žákovský stůl pro hendikepovaného žáka</t>
  </si>
  <si>
    <t>Kč / celkem
s DPH</t>
  </si>
  <si>
    <t xml:space="preserve">Vynáška, montáž, doprava </t>
  </si>
  <si>
    <t xml:space="preserve">Stohovatelný čtvercový stůl s rozměry š = 700 x h = 700 x v = 760 mm. Kontrukce svařená z kovových profilů o síle stěny min. 2 mm. Profil nohou o kruhovém průřezu 38 mm, profil rámu je obdélníkového průřezu 40x20 mm. Konstrukce je lakována vypalovacím práškovým lakem v odstínu RAL dle přání zadavatele. Stůl je opatřen na dvou nohách otočným a aretovatelným kolečkem. Deska stolu silná 22 mm, oboustranně laminovaná, hrany olepeny ABS hranou o tloušťce min. 2 mm. Lepeny jsou voděodolným PUR lepidlem. </t>
  </si>
  <si>
    <t>Otočná výškově nastavitelná, pojízdná  židle s ergonomickým plastovým šálovým sedákem. Jednodílný sedák s opěrákem má kruhový otvor v opěradle pro jednoduché uchopení. Plast je polypropylenový se vzduchovým polštářem, snadno omyvatelný, s jemnou strukturou bez horní perforace a drážek.  Velikost 6. Možnost výběru z více barev - alespoň 7. Podnoží je složené z kovového pětiramenného kříže opatřeného kolečky a plynového pístu pro snadné nastavení výšky sedu v rozmezí cca 450 - 580 mm od podlahy. Certifikováno dle EU ČSN EN 1729 - Židle a stoly pro vzdělávací instituce. Certifikát je povinný výrobce na vyžádání předložit.</t>
  </si>
  <si>
    <t xml:space="preserve">Katedra profesora multimediální učebny přizpůsobena pro osazení techniky . Vnější rozměry katedry š.1600×h.680×v.760mm, 2× kabelová průchodka. V pravé části katedry umístěna uzamykatelná skříňka na soklu o vnitřních rozměrech š.510×h.632×v.688mm. Skříňka vybavena nasávacím otvorem v čele dvířek a otvorem v horní části pro odvedení teplého vzduchu (krytí otvorů perforovaným plechem/mřížkou). V levé části katedry umístěna skříňka s 3× polohovatelnou policí. Prostor mezi skříňkami vybaven falešnými uzamykatelnými zády pro možnost umístění interface jazykové laboratoře. Vytvořený propoj mezi prostorem uzamykatelné skříňky a falešnými zády. </t>
  </si>
  <si>
    <t>Skříň dvoudveřová, 5x police, uzamykatelná, plné dveře. Je vyrobená z oboustranně laminované dřevotřískové desky tloušťky 19 mm, ABS hrany o tloušťce min. 2 mm na pohledových hranách a min. 1 mm na nepohledových jsou lepeny voděodolným polyuretanovým lepidlem. Skříň má záda z oboustranně laminované dřevotřískové desky tloušťky 12 mm vsazené v drážce. Korpus je lepený a dodáván vcelku. Uvnitř skříně je 1x pevná a 4x výškově nastavitelná police. Skříň má rektifikační nohy, dveřní závěsy s úhlem otevření 110°, celokovové úchytky. Rozměry š x v x h 1000 x 2000 x 650 mm.</t>
  </si>
  <si>
    <t xml:space="preserve">Stohovatelný obdélníkový stůl pro umístění 3D tiskárny s rozměry š = 800 x h = 550 x v = 760 mm. Kontrukce svařená z kovových profilů o síle stěny min. 2 mm. Profil nohou o kruhovém průřezu 38 mm, profil rámu je obdélníkového průřezu 40x20 mm. Konstrukce je lakována vypalovacím práškovým lakem v odstínu RAL dle přání zadavatele. Stůl je opatřen na dvou nohách otočným a aretovatelným kolečkem. Deska stolu silná 22 mm, oboustranně laminovaná, hrany olepeny ABS hranou o tloušťce min. 2 mm. Lepeny jsou voděodolným PUR lepidlem. </t>
  </si>
  <si>
    <t xml:space="preserve">Skříň dvoudveřová, 1x police, uzamykatelná, plné dveře, se slepým soklem, umožňujícím uskladnění vozíku s 3D tiskárnou.  Je vyrobená z oboustranně laminované dřevotřískové desky tloušťky 19 mm, ABS hrany o tloušťce min. 2 mm na pohledových hranách a min. 1 mm na nepohledových jsou lepeny voděodolným polyuretanovým lepidlem. Skříň má záda z oboustranně laminované dřevotřískové desky tloušťky 12 mm vsazené v drážce. Korpus je lepený a dodáván vcelku. Uvnitř skříně je 1 x výškově nastavitelná police. Skříň má dveřní závěsy s úhlem otevření 110°, celokovové úchytky. Rozměry š x v x h 1000 x 2000 x 650 mm. </t>
  </si>
  <si>
    <t xml:space="preserve">Skříň dvoudveřová, uzamykatelná, plné dveře. Ve spodní části je umístěna mřížka na uložení map. Je vyrobená z oboustranně laminované dřevotřískové desky tloušťky 19 mm, ABS hrany o tloušťce min. 2 mm na pohledových hranách a min. 1 mm na nepohledových jsou lepeny voděodolným polyuretanovým lepidlem. Skříň má záda z oboustranně laminované dřevotřískové desky tloušťky 12 mm vsazené v drážce. Korpus je lepený a dodáván vcelku. Uvnitř skříně je 2x pevná a 8x výškově nastavitelná police. Skříň má rektifikační nohy, dveřní závěsy s úhlem otevření 110°, celokovové úchytky. Rozměry š x v x h 1000 x 2000 x 650 mm. </t>
  </si>
  <si>
    <t xml:space="preserve">Rozměr jednomístného stolu š800×h700mm. Konstrukce je z plochooválných a tunelových ocelových profilů 55x35 a 80x25mm. Výškové nastavení i nastavení polohování pracovní plochy je bez pomoci nářadí rychlé a jednoduché, stavitelnost po 30 mm. Pracovní deska je se naklápí v úhlu 0 až 35,2 stupňů, s výkrojem, pro pohodlnější přístup s vozíkem,  výřez-200mm v nejhlubším bodě.  Pracovní plocha je z oboustranně laminované dřevotřískové desky tloušťky 22 mm s 2 mm ABS hranou. Plastové koncovky standardně v barvě šedé RAL 7040. Cena včetně dopravy, instalace.
</t>
  </si>
  <si>
    <t>Nástavec skříňový</t>
  </si>
  <si>
    <t>Žebřík k nábytku</t>
  </si>
  <si>
    <t>Žebřík samonosný nábytkový s polstrovanou hranou stupňů, vč. háků pro vodící tyč pr. 38 mm, výška žebříku 217 cm, stupně se sklonem pro uchycení žebříku ve výšce 205 cm.</t>
  </si>
  <si>
    <t xml:space="preserve">Židle žákovská s plastovým ergonomickým šálovým sedákem a pružnou konstrukcí. Ergonomicky tvarovaný sedák i opěrák (se vzduchovým polštářem), hygienický a snadno omyvatelný , šetrný k životnímu prostředí – vyrobený z recyklovatelných plastů , židle jsou dokonale stohovatelné, moderní barevnost: 10 barev konstrukce, 6 barev sedáku, 6 volitelných velikostí ( výška sedáku ): 30, 34, 38, 42, 46, 50 cm. Podnoží je z 1 ks ohýbané ocelové trubky (s vevařenou příčkou) průměru min 22 mm, síla stěny min. 2,5 mm, povrch ošetřen práškovým lakem RAL 9006. Kluzáky v barvě konstrukce podnoží. Židle musí být snadno omyvatelná bez horní perforace. Stohování min. 5 ks na sebe, 14 ks na pojízdný stojan. Sedáky jsou skořepinové - polypropylenové, recyklovatelné. Certifikováno dle EU ČSN EN 1729 - Židle a stoly pro vzdělávací instituce.  Certifikát je povinný výrobce na vyžádání předložit. </t>
  </si>
  <si>
    <t xml:space="preserve">Nástavec skříňový, 2x křídlové dveře. Pevný sokl, ke kterému je připevněno vedení žebříku. Vedení je z trubky síly 38 mm, lakované práškovou barvou v odstínu RAL 9006.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1mm a na pohledových hranách ABS hranou tloušťky 2 mm. Hrany lepeny voděodolným PUR lepidlem, úchytky jsou celokovové, zamykání trojcestnými zámky.  Uvnitř skříně je 1 x výškově nastavitelná police. Skříň má dveřní závěsy s úhlem otevření 110°, celokovové úchytky. Rozměry š x v x h 1000 x 600 x 650 mm. </t>
  </si>
  <si>
    <t>Nábytek do multimediální učebny</t>
  </si>
  <si>
    <t xml:space="preserve">Multimedální učebna-ZŠ Středokluky, p.o.-vybavení nábytkem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</si>
</sst>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.5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44" fontId="5" fillId="4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right" vertical="center"/>
    </xf>
    <xf numFmtId="0" fontId="4" fillId="0" borderId="11" xfId="1" applyFont="1" applyBorder="1" applyAlignment="1">
      <alignment vertical="center" wrapText="1"/>
    </xf>
    <xf numFmtId="44" fontId="5" fillId="0" borderId="11" xfId="0" applyNumberFormat="1" applyFont="1" applyBorder="1" applyAlignment="1">
      <alignment horizontal="right" vertical="center"/>
    </xf>
    <xf numFmtId="0" fontId="0" fillId="0" borderId="0" xfId="0"/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Protection="1">
      <protection locked="0"/>
    </xf>
    <xf numFmtId="44" fontId="6" fillId="3" borderId="15" xfId="0" applyNumberFormat="1" applyFont="1" applyFill="1" applyBorder="1" applyAlignment="1">
      <alignment horizontal="right" vertical="center"/>
    </xf>
    <xf numFmtId="44" fontId="6" fillId="3" borderId="8" xfId="0" applyNumberFormat="1" applyFont="1" applyFill="1" applyBorder="1" applyAlignment="1">
      <alignment horizontal="right" vertical="center"/>
    </xf>
    <xf numFmtId="44" fontId="6" fillId="3" borderId="12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44" fontId="5" fillId="4" borderId="5" xfId="0" applyNumberFormat="1" applyFont="1" applyFill="1" applyBorder="1" applyAlignment="1" applyProtection="1">
      <alignment horizontal="right" vertical="center"/>
      <protection locked="0"/>
    </xf>
    <xf numFmtId="44" fontId="5" fillId="4" borderId="1" xfId="0" applyNumberFormat="1" applyFont="1" applyFill="1" applyBorder="1" applyAlignment="1" applyProtection="1">
      <alignment horizontal="right" vertical="center"/>
      <protection locked="0"/>
    </xf>
    <xf numFmtId="44" fontId="5" fillId="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vertical="center" wrapText="1"/>
    </xf>
    <xf numFmtId="44" fontId="5" fillId="0" borderId="0" xfId="0" applyNumberFormat="1" applyFont="1" applyBorder="1" applyAlignment="1">
      <alignment horizontal="center" vertical="center"/>
    </xf>
    <xf numFmtId="44" fontId="5" fillId="0" borderId="19" xfId="0" applyNumberFormat="1" applyFont="1" applyBorder="1" applyAlignment="1">
      <alignment horizontal="right" vertical="center"/>
    </xf>
    <xf numFmtId="44" fontId="5" fillId="0" borderId="20" xfId="0" applyNumberFormat="1" applyFont="1" applyBorder="1" applyAlignment="1">
      <alignment horizontal="center" vertical="center"/>
    </xf>
    <xf numFmtId="44" fontId="5" fillId="0" borderId="8" xfId="0" applyNumberFormat="1" applyFont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0" fontId="4" fillId="0" borderId="21" xfId="1" applyFont="1" applyBorder="1" applyAlignment="1">
      <alignment vertical="center" wrapText="1"/>
    </xf>
    <xf numFmtId="44" fontId="5" fillId="0" borderId="21" xfId="0" applyNumberFormat="1" applyFont="1" applyBorder="1" applyAlignment="1">
      <alignment horizontal="right" vertical="center"/>
    </xf>
    <xf numFmtId="44" fontId="5" fillId="0" borderId="25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</cellXfs>
  <cellStyles count="3">
    <cellStyle name="Měna 2" xfId="2" xr:uid="{AEDC77C1-91A9-4541-BAA7-1E55D240353F}"/>
    <cellStyle name="Normální" xfId="0" builtinId="0"/>
    <cellStyle name="Normální 2" xfId="1" xr:uid="{4CBD52EB-9975-4788-B007-5B70880D6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BFB4-DFFA-46E6-B8FC-EC47A9EE10BC}">
  <dimension ref="A1:H20"/>
  <sheetViews>
    <sheetView tabSelected="1" zoomScale="90" zoomScaleNormal="90" workbookViewId="0">
      <selection activeCell="B5" sqref="B5:H5"/>
    </sheetView>
  </sheetViews>
  <sheetFormatPr defaultRowHeight="14.4" x14ac:dyDescent="0.3"/>
  <cols>
    <col min="2" max="2" width="7.6640625" bestFit="1" customWidth="1"/>
    <col min="3" max="3" width="25.44140625" customWidth="1"/>
    <col min="4" max="4" width="62.44140625" customWidth="1"/>
    <col min="6" max="6" width="12.88671875" bestFit="1" customWidth="1"/>
    <col min="7" max="7" width="25.109375" customWidth="1"/>
    <col min="8" max="8" width="13.5546875" bestFit="1" customWidth="1"/>
  </cols>
  <sheetData>
    <row r="1" spans="1:8" ht="15" thickBot="1" x14ac:dyDescent="0.35">
      <c r="A1" s="9"/>
      <c r="B1" s="9"/>
      <c r="C1" s="9"/>
      <c r="D1" s="9"/>
      <c r="E1" s="9"/>
      <c r="F1" s="9"/>
      <c r="G1" s="9"/>
    </row>
    <row r="2" spans="1:8" ht="26.4" thickBot="1" x14ac:dyDescent="0.35">
      <c r="A2" s="9"/>
      <c r="B2" s="58" t="s">
        <v>33</v>
      </c>
      <c r="C2" s="59"/>
      <c r="D2" s="59"/>
      <c r="E2" s="59"/>
      <c r="F2" s="59"/>
      <c r="G2" s="59"/>
      <c r="H2" s="60"/>
    </row>
    <row r="3" spans="1:8" ht="15" thickBot="1" x14ac:dyDescent="0.35">
      <c r="A3" s="9"/>
      <c r="B3" s="11"/>
      <c r="C3" s="11"/>
      <c r="D3" s="11"/>
      <c r="E3" s="11"/>
      <c r="F3" s="11"/>
      <c r="G3" s="11"/>
    </row>
    <row r="4" spans="1:8" ht="29.4" thickBot="1" x14ac:dyDescent="0.35">
      <c r="A4" s="9"/>
      <c r="B4" s="5" t="s">
        <v>0</v>
      </c>
      <c r="C4" s="6" t="s">
        <v>1</v>
      </c>
      <c r="D4" s="6" t="s">
        <v>2</v>
      </c>
      <c r="E4" s="7" t="s">
        <v>3</v>
      </c>
      <c r="F4" s="13" t="s">
        <v>4</v>
      </c>
      <c r="G4" s="8" t="s">
        <v>5</v>
      </c>
      <c r="H4" s="19" t="s">
        <v>18</v>
      </c>
    </row>
    <row r="5" spans="1:8" ht="16.5" customHeight="1" thickBot="1" x14ac:dyDescent="0.35">
      <c r="A5" s="12"/>
      <c r="B5" s="56" t="s">
        <v>34</v>
      </c>
      <c r="C5" s="57"/>
      <c r="D5" s="57"/>
      <c r="E5" s="57"/>
      <c r="F5" s="57"/>
      <c r="G5" s="57"/>
      <c r="H5" s="57"/>
    </row>
    <row r="6" spans="1:8" ht="125.25" customHeight="1" x14ac:dyDescent="0.3">
      <c r="A6" s="9"/>
      <c r="B6" s="20">
        <v>1</v>
      </c>
      <c r="C6" s="21" t="s">
        <v>9</v>
      </c>
      <c r="D6" s="35" t="s">
        <v>20</v>
      </c>
      <c r="E6" s="22">
        <v>26</v>
      </c>
      <c r="F6" s="38"/>
      <c r="G6" s="43">
        <f>E6*F6</f>
        <v>0</v>
      </c>
      <c r="H6" s="44">
        <f>G6*1.21</f>
        <v>0</v>
      </c>
    </row>
    <row r="7" spans="1:8" ht="177.75" customHeight="1" x14ac:dyDescent="0.3">
      <c r="A7" s="9"/>
      <c r="B7" s="23">
        <v>2</v>
      </c>
      <c r="C7" s="24" t="s">
        <v>10</v>
      </c>
      <c r="D7" s="25" t="s">
        <v>31</v>
      </c>
      <c r="E7" s="26">
        <v>26</v>
      </c>
      <c r="F7" s="39"/>
      <c r="G7" s="15">
        <f>E7*F7</f>
        <v>0</v>
      </c>
      <c r="H7" s="45">
        <f t="shared" ref="H7:H17" si="0">G7*1.21</f>
        <v>0</v>
      </c>
    </row>
    <row r="8" spans="1:8" s="4" customFormat="1" ht="154.5" customHeight="1" x14ac:dyDescent="0.3">
      <c r="A8" s="9"/>
      <c r="B8" s="23">
        <v>3</v>
      </c>
      <c r="C8" s="27" t="s">
        <v>11</v>
      </c>
      <c r="D8" s="28" t="s">
        <v>21</v>
      </c>
      <c r="E8" s="37">
        <v>1</v>
      </c>
      <c r="F8" s="3"/>
      <c r="G8" s="15">
        <f t="shared" ref="G8:G17" si="1">E8*F8</f>
        <v>0</v>
      </c>
      <c r="H8" s="45">
        <f t="shared" si="0"/>
        <v>0</v>
      </c>
    </row>
    <row r="9" spans="1:8" s="4" customFormat="1" ht="153.75" customHeight="1" x14ac:dyDescent="0.3">
      <c r="A9" s="9"/>
      <c r="B9" s="23">
        <v>4</v>
      </c>
      <c r="C9" s="14" t="s">
        <v>12</v>
      </c>
      <c r="D9" s="1" t="s">
        <v>22</v>
      </c>
      <c r="E9" s="37">
        <v>1</v>
      </c>
      <c r="F9" s="3"/>
      <c r="G9" s="15">
        <f t="shared" si="1"/>
        <v>0</v>
      </c>
      <c r="H9" s="45">
        <f t="shared" si="0"/>
        <v>0</v>
      </c>
    </row>
    <row r="10" spans="1:8" s="4" customFormat="1" ht="147" customHeight="1" x14ac:dyDescent="0.3">
      <c r="A10" s="9"/>
      <c r="B10" s="23">
        <v>5</v>
      </c>
      <c r="C10" s="2" t="s">
        <v>16</v>
      </c>
      <c r="D10" s="41" t="s">
        <v>26</v>
      </c>
      <c r="E10" s="37">
        <v>1</v>
      </c>
      <c r="F10" s="3"/>
      <c r="G10" s="15">
        <f t="shared" si="1"/>
        <v>0</v>
      </c>
      <c r="H10" s="45">
        <f t="shared" si="0"/>
        <v>0</v>
      </c>
    </row>
    <row r="11" spans="1:8" s="4" customFormat="1" ht="139.5" customHeight="1" x14ac:dyDescent="0.3">
      <c r="A11" s="9"/>
      <c r="B11" s="23">
        <v>6</v>
      </c>
      <c r="C11" s="2" t="s">
        <v>13</v>
      </c>
      <c r="D11" s="41" t="s">
        <v>25</v>
      </c>
      <c r="E11" s="37">
        <v>1</v>
      </c>
      <c r="F11" s="3"/>
      <c r="G11" s="15">
        <f t="shared" si="1"/>
        <v>0</v>
      </c>
      <c r="H11" s="45">
        <f t="shared" si="0"/>
        <v>0</v>
      </c>
    </row>
    <row r="12" spans="1:8" s="4" customFormat="1" ht="256.5" customHeight="1" x14ac:dyDescent="0.3">
      <c r="A12" s="9"/>
      <c r="B12" s="23">
        <v>7</v>
      </c>
      <c r="C12" s="2" t="s">
        <v>28</v>
      </c>
      <c r="D12" s="41" t="s">
        <v>32</v>
      </c>
      <c r="E12" s="37">
        <v>5</v>
      </c>
      <c r="F12" s="3"/>
      <c r="G12" s="15">
        <f t="shared" si="1"/>
        <v>0</v>
      </c>
      <c r="H12" s="45">
        <f t="shared" si="0"/>
        <v>0</v>
      </c>
    </row>
    <row r="13" spans="1:8" s="4" customFormat="1" ht="129.75" customHeight="1" x14ac:dyDescent="0.3">
      <c r="A13" s="9"/>
      <c r="B13" s="23">
        <v>8</v>
      </c>
      <c r="C13" s="2" t="s">
        <v>14</v>
      </c>
      <c r="D13" s="41" t="s">
        <v>23</v>
      </c>
      <c r="E13" s="37">
        <v>3</v>
      </c>
      <c r="F13" s="3"/>
      <c r="G13" s="15">
        <f t="shared" si="1"/>
        <v>0</v>
      </c>
      <c r="H13" s="45">
        <f t="shared" si="0"/>
        <v>0</v>
      </c>
    </row>
    <row r="14" spans="1:8" s="4" customFormat="1" ht="127.5" customHeight="1" x14ac:dyDescent="0.3">
      <c r="A14" s="9"/>
      <c r="B14" s="23">
        <v>9</v>
      </c>
      <c r="C14" s="2" t="s">
        <v>15</v>
      </c>
      <c r="D14" s="36" t="s">
        <v>24</v>
      </c>
      <c r="E14" s="37">
        <v>1</v>
      </c>
      <c r="F14" s="3"/>
      <c r="G14" s="15">
        <f t="shared" si="1"/>
        <v>0</v>
      </c>
      <c r="H14" s="45">
        <f t="shared" si="0"/>
        <v>0</v>
      </c>
    </row>
    <row r="15" spans="1:8" s="18" customFormat="1" ht="127.5" customHeight="1" x14ac:dyDescent="0.3">
      <c r="A15" s="30"/>
      <c r="B15" s="23">
        <v>10</v>
      </c>
      <c r="C15" s="2" t="s">
        <v>29</v>
      </c>
      <c r="D15" s="47" t="s">
        <v>30</v>
      </c>
      <c r="E15" s="37">
        <v>1</v>
      </c>
      <c r="F15" s="3"/>
      <c r="G15" s="48">
        <f t="shared" si="1"/>
        <v>0</v>
      </c>
      <c r="H15" s="49">
        <f t="shared" si="0"/>
        <v>0</v>
      </c>
    </row>
    <row r="16" spans="1:8" s="18" customFormat="1" ht="131.25" customHeight="1" thickBot="1" x14ac:dyDescent="0.35">
      <c r="A16" s="30"/>
      <c r="B16" s="23">
        <v>11</v>
      </c>
      <c r="C16" s="34" t="s">
        <v>17</v>
      </c>
      <c r="D16" s="16" t="s">
        <v>27</v>
      </c>
      <c r="E16" s="29">
        <v>1</v>
      </c>
      <c r="F16" s="40"/>
      <c r="G16" s="17">
        <f t="shared" ref="G16" si="2">E16*F16</f>
        <v>0</v>
      </c>
      <c r="H16" s="46">
        <f t="shared" si="0"/>
        <v>0</v>
      </c>
    </row>
    <row r="17" spans="1:8" ht="120" customHeight="1" thickBot="1" x14ac:dyDescent="0.35">
      <c r="A17" s="9"/>
      <c r="B17" s="23">
        <v>12</v>
      </c>
      <c r="C17" s="34" t="s">
        <v>19</v>
      </c>
      <c r="D17" s="16"/>
      <c r="E17" s="29">
        <v>1</v>
      </c>
      <c r="F17" s="40"/>
      <c r="G17" s="17">
        <f t="shared" si="1"/>
        <v>0</v>
      </c>
      <c r="H17" s="46">
        <f t="shared" si="0"/>
        <v>0</v>
      </c>
    </row>
    <row r="18" spans="1:8" x14ac:dyDescent="0.3">
      <c r="A18" s="9"/>
      <c r="B18" s="9"/>
      <c r="C18" s="10"/>
      <c r="D18" s="10"/>
      <c r="E18" s="50" t="s">
        <v>6</v>
      </c>
      <c r="F18" s="51"/>
      <c r="G18" s="31">
        <f>SUM(G6:G17)</f>
        <v>0</v>
      </c>
      <c r="H18" s="42"/>
    </row>
    <row r="19" spans="1:8" x14ac:dyDescent="0.3">
      <c r="A19" s="9"/>
      <c r="B19" s="9"/>
      <c r="C19" s="10"/>
      <c r="D19" s="10"/>
      <c r="E19" s="52" t="s">
        <v>7</v>
      </c>
      <c r="F19" s="53"/>
      <c r="G19" s="32">
        <f>G18*0.21</f>
        <v>0</v>
      </c>
      <c r="H19" s="42"/>
    </row>
    <row r="20" spans="1:8" ht="15" thickBot="1" x14ac:dyDescent="0.35">
      <c r="A20" s="9"/>
      <c r="B20" s="9"/>
      <c r="C20" s="10"/>
      <c r="D20" s="10"/>
      <c r="E20" s="54" t="s">
        <v>8</v>
      </c>
      <c r="F20" s="55"/>
      <c r="G20" s="33">
        <f>G18*1.21</f>
        <v>0</v>
      </c>
      <c r="H20" s="42"/>
    </row>
  </sheetData>
  <mergeCells count="5">
    <mergeCell ref="E18:F18"/>
    <mergeCell ref="E19:F19"/>
    <mergeCell ref="E20:F20"/>
    <mergeCell ref="B5:H5"/>
    <mergeCell ref="B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Bémová</dc:creator>
  <cp:lastModifiedBy>ladak</cp:lastModifiedBy>
  <dcterms:created xsi:type="dcterms:W3CDTF">2021-04-08T11:55:30Z</dcterms:created>
  <dcterms:modified xsi:type="dcterms:W3CDTF">2021-05-08T17:16:21Z</dcterms:modified>
</cp:coreProperties>
</file>