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Starosta\Dropbox\7Odpady\"/>
    </mc:Choice>
  </mc:AlternateContent>
  <xr:revisionPtr revIDLastSave="0" documentId="13_ncr:1_{4F8E4208-104D-4E5F-9BB4-959E288B6D9A}" xr6:coauthVersionLast="40" xr6:coauthVersionMax="40" xr10:uidLastSave="{00000000-0000-0000-0000-000000000000}"/>
  <bookViews>
    <workbookView xWindow="0" yWindow="0" windowWidth="16380" windowHeight="8190" tabRatio="909" xr2:uid="{00000000-000D-0000-FFFF-FFFF00000000}"/>
  </bookViews>
  <sheets>
    <sheet name="Souh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3" i="1"/>
  <c r="C19" i="1"/>
  <c r="C20" i="1"/>
  <c r="C17" i="1"/>
  <c r="C12" i="1"/>
  <c r="C11" i="1"/>
  <c r="C8" i="1"/>
</calcChain>
</file>

<file path=xl/sharedStrings.xml><?xml version="1.0" encoding="utf-8"?>
<sst xmlns="http://schemas.openxmlformats.org/spreadsheetml/2006/main" count="56" uniqueCount="41">
  <si>
    <t>Platba za svoz netříděného komunálního odpadu</t>
  </si>
  <si>
    <t>Velkoobjemný komunální odpad</t>
  </si>
  <si>
    <t>Tříděný odpad – sklo, plasty, papír</t>
  </si>
  <si>
    <t>Nebezpečný odpad</t>
  </si>
  <si>
    <t>CELKEM</t>
  </si>
  <si>
    <t>Výběr za sběr, svoz a likvidaci odpadů od občanů (za komunální odpad)</t>
  </si>
  <si>
    <t>400,-/nádoba 120l</t>
  </si>
  <si>
    <t>800,-/nádoba 240l</t>
  </si>
  <si>
    <t>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</si>
  <si>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</si>
  <si>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</si>
  <si>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</si>
  <si>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</si>
  <si>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</si>
  <si>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</si>
  <si>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</si>
  <si>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</si>
  <si>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</si>
  <si>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</si>
  <si>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Náklady na svoz netříděného odpadu (A+B)</t>
  </si>
  <si>
    <t>K</t>
  </si>
  <si>
    <t>L</t>
  </si>
  <si>
    <t>M</t>
  </si>
  <si>
    <t>DOPLATEK Z ROZPOČTU OBCE ZA KOMUNÁLNÍ ODPAD (G-H)</t>
  </si>
  <si>
    <t>Počet obyvatel obce</t>
  </si>
  <si>
    <t>O</t>
  </si>
  <si>
    <t>P</t>
  </si>
  <si>
    <t>Platba za sběr, svoz a likvidaci komunálního odpadu:</t>
  </si>
  <si>
    <t>500,- Kč/os.</t>
  </si>
  <si>
    <t>Obec doplácí na každého občana za komunální odpad (O-P)</t>
  </si>
  <si>
    <t>Výdaje za systém sběru a likvidace odpadů v obci (F-K)</t>
  </si>
  <si>
    <t>Zpětná platba od EKO – KOMu za třídění odpadu</t>
  </si>
  <si>
    <t>Náklady na osobu za likvidaci komunálního odpadu (G/N)</t>
  </si>
  <si>
    <t>Výběr za nadstandardní svoz BIOodpadů od občanů</t>
  </si>
  <si>
    <t>BIOodpad - kontejner</t>
  </si>
  <si>
    <t>BIOodpad</t>
  </si>
  <si>
    <t>BIOodpad - nadstandardní nádoby</t>
  </si>
  <si>
    <t>Platba za nadstandardní svoz a likvidaci BIOodpadu je stanovena ve výši</t>
  </si>
  <si>
    <t>x</t>
  </si>
  <si>
    <t>Rok</t>
  </si>
  <si>
    <t>Vyúčtování nákladů na likvidaci všech druhů odpadů na území obce v letech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</si>
</sst>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7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6" fillId="0" borderId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5" xfId="0" applyFont="1" applyBorder="1"/>
    <xf numFmtId="0" fontId="4" fillId="0" borderId="5" xfId="0" applyFont="1" applyBorder="1"/>
    <xf numFmtId="0" fontId="5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4" fontId="1" fillId="0" borderId="10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164" fontId="1" fillId="0" borderId="8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0" fontId="4" fillId="0" borderId="8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0" fontId="4" fillId="0" borderId="2" xfId="0" applyFont="1" applyBorder="1"/>
    <xf numFmtId="164" fontId="4" fillId="0" borderId="13" xfId="1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/>
    <xf numFmtId="164" fontId="1" fillId="0" borderId="13" xfId="2" applyNumberFormat="1" applyFont="1" applyBorder="1" applyAlignment="1">
      <alignment horizontal="center"/>
    </xf>
    <xf numFmtId="0" fontId="4" fillId="0" borderId="13" xfId="2" applyNumberFormat="1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64" fontId="5" fillId="0" borderId="8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3">
    <cellStyle name="Měna" xfId="1" builtinId="4"/>
    <cellStyle name="měny 2" xfId="2" xr:uid="{00000000-0005-0000-0000-000001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115" zoomScaleNormal="115" workbookViewId="0">
      <selection activeCell="F6" sqref="F6"/>
    </sheetView>
  </sheetViews>
  <sheetFormatPr defaultColWidth="11.5703125" defaultRowHeight="12.75" x14ac:dyDescent="0.2"/>
  <cols>
    <col min="1" max="1" width="2.5703125" style="1" bestFit="1" customWidth="1"/>
    <col min="2" max="2" width="62" style="1" bestFit="1" customWidth="1"/>
    <col min="3" max="4" width="15.85546875" style="2" bestFit="1" customWidth="1"/>
    <col min="5" max="7" width="15.85546875" style="1" bestFit="1" customWidth="1"/>
    <col min="8" max="16384" width="11.5703125" style="1"/>
  </cols>
  <sheetData>
    <row r="1" spans="1:7" ht="15.75" customHeight="1" x14ac:dyDescent="0.2"/>
    <row r="2" spans="1:7" ht="13.5" thickBot="1" x14ac:dyDescent="0.25">
      <c r="A2" s="41" t="s">
        <v>40</v>
      </c>
      <c r="B2" s="42"/>
      <c r="C2" s="43"/>
      <c r="D2" s="42"/>
      <c r="E2" s="42"/>
      <c r="F2" s="42"/>
      <c r="G2" s="44"/>
    </row>
    <row r="3" spans="1:7" x14ac:dyDescent="0.2">
      <c r="A3" s="6"/>
      <c r="B3" s="3" t="s">
        <v>39</v>
      </c>
      <c r="C3" s="11">
        <v>2018</v>
      </c>
      <c r="D3" s="26">
        <v>2017</v>
      </c>
      <c r="E3" s="25">
        <v>2016</v>
      </c>
      <c r="F3" s="11">
        <v>2015</v>
      </c>
      <c r="G3" s="26">
        <v>2014</v>
      </c>
    </row>
    <row r="4" spans="1:7" x14ac:dyDescent="0.2">
      <c r="A4" s="7" t="s">
        <v>9</v>
      </c>
      <c r="B4" s="4" t="s">
        <v>0</v>
      </c>
      <c r="C4" s="21">
        <v>818602</v>
      </c>
      <c r="D4" s="27">
        <v>790366.52</v>
      </c>
      <c r="E4" s="15">
        <v>812445.98999999987</v>
      </c>
      <c r="F4" s="21">
        <v>783566.6</v>
      </c>
      <c r="G4" s="27">
        <v>761819.38</v>
      </c>
    </row>
    <row r="5" spans="1:7" x14ac:dyDescent="0.2">
      <c r="A5" s="7" t="s">
        <v>10</v>
      </c>
      <c r="B5" s="4" t="s">
        <v>1</v>
      </c>
      <c r="C5" s="21">
        <v>89700</v>
      </c>
      <c r="D5" s="27">
        <v>59225</v>
      </c>
      <c r="E5" s="15">
        <v>50600</v>
      </c>
      <c r="F5" s="21">
        <v>61042</v>
      </c>
      <c r="G5" s="27">
        <v>64251</v>
      </c>
    </row>
    <row r="6" spans="1:7" x14ac:dyDescent="0.2">
      <c r="A6" s="7"/>
      <c r="B6" s="4" t="s">
        <v>34</v>
      </c>
      <c r="C6" s="21">
        <v>41382</v>
      </c>
      <c r="D6" s="27">
        <v>44649</v>
      </c>
      <c r="E6" s="15">
        <v>31581</v>
      </c>
      <c r="F6" s="21">
        <v>22869</v>
      </c>
      <c r="G6" s="27" t="s">
        <v>38</v>
      </c>
    </row>
    <row r="7" spans="1:7" x14ac:dyDescent="0.2">
      <c r="A7" s="7"/>
      <c r="B7" s="4" t="s">
        <v>36</v>
      </c>
      <c r="C7" s="21">
        <v>108039</v>
      </c>
      <c r="D7" s="27">
        <v>107131</v>
      </c>
      <c r="E7" s="15">
        <v>86380.57</v>
      </c>
      <c r="F7" s="21">
        <v>94876</v>
      </c>
      <c r="G7" s="27" t="s">
        <v>38</v>
      </c>
    </row>
    <row r="8" spans="1:7" x14ac:dyDescent="0.2">
      <c r="A8" s="7" t="s">
        <v>11</v>
      </c>
      <c r="B8" s="4" t="s">
        <v>35</v>
      </c>
      <c r="C8" s="21">
        <f>SUM(C6:C7)</f>
        <v>149421</v>
      </c>
      <c r="D8" s="27">
        <v>151780</v>
      </c>
      <c r="E8" s="15">
        <v>117961.57</v>
      </c>
      <c r="F8" s="21">
        <v>117745</v>
      </c>
      <c r="G8" s="27">
        <v>103366.6</v>
      </c>
    </row>
    <row r="9" spans="1:7" x14ac:dyDescent="0.2">
      <c r="A9" s="7" t="s">
        <v>12</v>
      </c>
      <c r="B9" s="4" t="s">
        <v>2</v>
      </c>
      <c r="C9" s="21">
        <v>390557</v>
      </c>
      <c r="D9" s="27">
        <v>310125.4599999999</v>
      </c>
      <c r="E9" s="15">
        <v>284036.63</v>
      </c>
      <c r="F9" s="21">
        <v>276806.73</v>
      </c>
      <c r="G9" s="27">
        <v>298070.19000000006</v>
      </c>
    </row>
    <row r="10" spans="1:7" x14ac:dyDescent="0.2">
      <c r="A10" s="7" t="s">
        <v>13</v>
      </c>
      <c r="B10" s="4" t="s">
        <v>3</v>
      </c>
      <c r="C10" s="21">
        <v>24751</v>
      </c>
      <c r="D10" s="27">
        <v>25600</v>
      </c>
      <c r="E10" s="15">
        <v>35121</v>
      </c>
      <c r="F10" s="21">
        <v>15889</v>
      </c>
      <c r="G10" s="27">
        <v>16616</v>
      </c>
    </row>
    <row r="11" spans="1:7" x14ac:dyDescent="0.2">
      <c r="A11" s="7" t="s">
        <v>14</v>
      </c>
      <c r="B11" s="9" t="s">
        <v>4</v>
      </c>
      <c r="C11" s="40">
        <f>SUM(C4,C5,C8,C9,C10)</f>
        <v>1473031</v>
      </c>
      <c r="D11" s="29">
        <v>1337096.98</v>
      </c>
      <c r="E11" s="16">
        <v>1300166.19</v>
      </c>
      <c r="F11" s="22">
        <v>1255049.33</v>
      </c>
      <c r="G11" s="29">
        <v>1244123.17</v>
      </c>
    </row>
    <row r="12" spans="1:7" x14ac:dyDescent="0.2">
      <c r="A12" s="7" t="s">
        <v>15</v>
      </c>
      <c r="B12" s="4" t="s">
        <v>19</v>
      </c>
      <c r="C12" s="21">
        <f>C4+C5</f>
        <v>908302</v>
      </c>
      <c r="D12" s="27">
        <v>849591.52</v>
      </c>
      <c r="E12" s="15">
        <v>863045.98999999987</v>
      </c>
      <c r="F12" s="21">
        <v>844608.6</v>
      </c>
      <c r="G12" s="27">
        <v>826070.38</v>
      </c>
    </row>
    <row r="13" spans="1:7" x14ac:dyDescent="0.2">
      <c r="A13" s="7"/>
      <c r="B13" s="4"/>
      <c r="C13" s="21"/>
      <c r="D13" s="27"/>
      <c r="E13" s="15"/>
      <c r="F13" s="21"/>
      <c r="G13" s="27"/>
    </row>
    <row r="14" spans="1:7" x14ac:dyDescent="0.2">
      <c r="A14" s="7" t="s">
        <v>16</v>
      </c>
      <c r="B14" s="4" t="s">
        <v>5</v>
      </c>
      <c r="C14" s="21">
        <v>522625</v>
      </c>
      <c r="D14" s="27">
        <v>515675</v>
      </c>
      <c r="E14" s="15">
        <v>505545</v>
      </c>
      <c r="F14" s="21">
        <v>493375</v>
      </c>
      <c r="G14" s="27">
        <v>492340</v>
      </c>
    </row>
    <row r="15" spans="1:7" x14ac:dyDescent="0.2">
      <c r="A15" s="7" t="s">
        <v>17</v>
      </c>
      <c r="B15" s="4" t="s">
        <v>33</v>
      </c>
      <c r="C15" s="21">
        <v>88800</v>
      </c>
      <c r="D15" s="27">
        <v>89200</v>
      </c>
      <c r="E15" s="15">
        <v>83200</v>
      </c>
      <c r="F15" s="21">
        <v>81050</v>
      </c>
      <c r="G15" s="27">
        <v>75620</v>
      </c>
    </row>
    <row r="16" spans="1:7" x14ac:dyDescent="0.2">
      <c r="A16" s="7" t="s">
        <v>18</v>
      </c>
      <c r="B16" s="4" t="s">
        <v>31</v>
      </c>
      <c r="C16" s="21">
        <v>174874</v>
      </c>
      <c r="D16" s="27">
        <v>152250</v>
      </c>
      <c r="E16" s="15">
        <v>145817</v>
      </c>
      <c r="F16" s="21">
        <v>170488.5</v>
      </c>
      <c r="G16" s="27">
        <v>193274</v>
      </c>
    </row>
    <row r="17" spans="1:7" x14ac:dyDescent="0.2">
      <c r="A17" s="7" t="s">
        <v>20</v>
      </c>
      <c r="B17" s="9" t="s">
        <v>4</v>
      </c>
      <c r="C17" s="40">
        <f>SUM(C14:C16)</f>
        <v>786299</v>
      </c>
      <c r="D17" s="29">
        <v>757125</v>
      </c>
      <c r="E17" s="16">
        <v>734562</v>
      </c>
      <c r="F17" s="22">
        <v>744913.5</v>
      </c>
      <c r="G17" s="29">
        <v>761234</v>
      </c>
    </row>
    <row r="18" spans="1:7" x14ac:dyDescent="0.2">
      <c r="A18" s="7"/>
      <c r="B18" s="4"/>
      <c r="C18" s="21"/>
      <c r="D18" s="27"/>
      <c r="E18" s="15"/>
      <c r="F18" s="21"/>
      <c r="G18" s="27"/>
    </row>
    <row r="19" spans="1:7" x14ac:dyDescent="0.2">
      <c r="A19" s="7" t="s">
        <v>21</v>
      </c>
      <c r="B19" s="9" t="s">
        <v>23</v>
      </c>
      <c r="C19" s="40">
        <f>C12-C14</f>
        <v>385677</v>
      </c>
      <c r="D19" s="29">
        <v>333916.52</v>
      </c>
      <c r="E19" s="16">
        <v>357500.98999999987</v>
      </c>
      <c r="F19" s="22">
        <v>351233.6</v>
      </c>
      <c r="G19" s="29">
        <v>333730.38</v>
      </c>
    </row>
    <row r="20" spans="1:7" x14ac:dyDescent="0.2">
      <c r="A20" s="30" t="s">
        <v>22</v>
      </c>
      <c r="B20" s="10" t="s">
        <v>30</v>
      </c>
      <c r="C20" s="21">
        <f>C11-C17</f>
        <v>686732</v>
      </c>
      <c r="D20" s="31">
        <v>579971.98</v>
      </c>
      <c r="E20" s="17">
        <v>565604.18999999994</v>
      </c>
      <c r="F20" s="23">
        <v>510135.83000000007</v>
      </c>
      <c r="G20" s="31">
        <v>482889.16999999993</v>
      </c>
    </row>
    <row r="21" spans="1:7" x14ac:dyDescent="0.2">
      <c r="A21" s="7"/>
      <c r="B21" s="4"/>
      <c r="C21" s="21"/>
      <c r="D21" s="36"/>
      <c r="E21" s="15"/>
      <c r="F21" s="21"/>
      <c r="G21" s="28"/>
    </row>
    <row r="22" spans="1:7" x14ac:dyDescent="0.2">
      <c r="A22" s="30" t="s">
        <v>8</v>
      </c>
      <c r="B22" s="10" t="s">
        <v>24</v>
      </c>
      <c r="C22" s="21">
        <v>1150</v>
      </c>
      <c r="D22" s="37">
        <v>1116</v>
      </c>
      <c r="E22" s="18">
        <v>1061</v>
      </c>
      <c r="F22" s="24">
        <v>1042</v>
      </c>
      <c r="G22" s="32">
        <v>1041</v>
      </c>
    </row>
    <row r="23" spans="1:7" x14ac:dyDescent="0.2">
      <c r="A23" s="7" t="s">
        <v>25</v>
      </c>
      <c r="B23" s="9" t="s">
        <v>32</v>
      </c>
      <c r="C23" s="40">
        <f>C12/C22</f>
        <v>789.82782608695652</v>
      </c>
      <c r="D23" s="29">
        <v>761.28272401433696</v>
      </c>
      <c r="E23" s="16">
        <v>813.42694627709693</v>
      </c>
      <c r="F23" s="22">
        <v>810.56487523992325</v>
      </c>
      <c r="G23" s="29">
        <v>793.53542747358313</v>
      </c>
    </row>
    <row r="24" spans="1:7" x14ac:dyDescent="0.2">
      <c r="A24" s="7" t="s">
        <v>26</v>
      </c>
      <c r="B24" s="4" t="s">
        <v>27</v>
      </c>
      <c r="C24" s="21" t="s">
        <v>28</v>
      </c>
      <c r="D24" s="28" t="s">
        <v>28</v>
      </c>
      <c r="E24" s="19" t="s">
        <v>28</v>
      </c>
      <c r="F24" s="12" t="s">
        <v>28</v>
      </c>
      <c r="G24" s="28" t="s">
        <v>28</v>
      </c>
    </row>
    <row r="25" spans="1:7" x14ac:dyDescent="0.2">
      <c r="A25" s="7"/>
      <c r="B25" s="4" t="s">
        <v>29</v>
      </c>
      <c r="C25" s="21">
        <f>C23-500</f>
        <v>289.82782608695652</v>
      </c>
      <c r="D25" s="36">
        <v>261</v>
      </c>
      <c r="E25" s="15">
        <v>313</v>
      </c>
      <c r="F25" s="21">
        <v>311</v>
      </c>
      <c r="G25" s="27">
        <v>294</v>
      </c>
    </row>
    <row r="26" spans="1:7" x14ac:dyDescent="0.2">
      <c r="A26" s="7"/>
      <c r="B26" s="4"/>
      <c r="C26" s="21"/>
      <c r="D26" s="38"/>
      <c r="E26" s="20"/>
      <c r="F26" s="13"/>
      <c r="G26" s="33"/>
    </row>
    <row r="27" spans="1:7" x14ac:dyDescent="0.2">
      <c r="A27" s="7"/>
      <c r="B27" s="4" t="s">
        <v>37</v>
      </c>
      <c r="C27" s="13" t="s">
        <v>6</v>
      </c>
      <c r="D27" s="38" t="s">
        <v>6</v>
      </c>
      <c r="E27" s="20" t="s">
        <v>6</v>
      </c>
      <c r="F27" s="13" t="s">
        <v>6</v>
      </c>
      <c r="G27" s="33" t="s">
        <v>6</v>
      </c>
    </row>
    <row r="28" spans="1:7" ht="13.5" thickBot="1" x14ac:dyDescent="0.25">
      <c r="A28" s="8"/>
      <c r="B28" s="5" t="s">
        <v>37</v>
      </c>
      <c r="C28" s="14" t="s">
        <v>7</v>
      </c>
      <c r="D28" s="39" t="s">
        <v>7</v>
      </c>
      <c r="E28" s="34" t="s">
        <v>7</v>
      </c>
      <c r="F28" s="14" t="s">
        <v>7</v>
      </c>
      <c r="G28" s="35" t="s">
        <v>7</v>
      </c>
    </row>
  </sheetData>
  <sheetProtection selectLockedCells="1" selectUnlockedCells="1"/>
  <mergeCells count="1">
    <mergeCell ref="A2:G2"/>
  </mergeCells>
  <pageMargins left="0.7" right="0.7" top="0.75" bottom="0.75" header="0.3" footer="0.3"/>
  <pageSetup paperSize="9" orientation="portrait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cp:lastPrinted>2016-12-14T12:50:01Z</cp:lastPrinted>
  <dcterms:created xsi:type="dcterms:W3CDTF">2015-01-29T12:52:26Z</dcterms:created>
  <dcterms:modified xsi:type="dcterms:W3CDTF">2018-12-27T11:50:15Z</dcterms:modified>
</cp:coreProperties>
</file>