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14" sheetId="1" r:id="rId1"/>
    <sheet name="příloha ZL 14" sheetId="2" r:id="rId2"/>
  </sheets>
  <definedNames>
    <definedName name="_xlnm.Print_Area" localSheetId="0">'ZL 14'!$A$1:$F$48</definedName>
  </definedNames>
  <calcPr fullCalcOnLoad="1"/>
</workbook>
</file>

<file path=xl/sharedStrings.xml><?xml version="1.0" encoding="utf-8"?>
<sst xmlns="http://schemas.openxmlformats.org/spreadsheetml/2006/main" count="112" uniqueCount="78">
  <si>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</si>
  <si>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</si>
  <si>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</si>
  <si>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</si>
  <si>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</si>
  <si>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</si>
  <si>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</si>
  <si>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</si>
  <si>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</si>
  <si>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</si>
  <si>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</si>
  <si>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</si>
  <si>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</si>
  <si>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</si>
  <si>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</si>
  <si>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</si>
  <si>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</si>
  <si>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</si>
  <si>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</si>
  <si>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</si>
  <si>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</si>
  <si>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</si>
  <si>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</si>
  <si>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</si>
  <si>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</si>
  <si>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</si>
  <si>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</si>
  <si>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</si>
  <si>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</si>
  <si>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</si>
  <si>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</si>
  <si>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</si>
  <si>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</si>
  <si>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</si>
  <si>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</si>
  <si>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</si>
  <si>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</si>
  <si>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</si>
  <si>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</si>
  <si>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</si>
  <si>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</si>
  <si>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</si>
  <si>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</si>
  <si>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</si>
  <si>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</si>
  <si>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</si>
  <si>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</si>
  <si>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</si>
  <si>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</si>
  <si>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</si>
  <si>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</si>
  <si>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</si>
  <si>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</si>
  <si>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</si>
  <si>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</si>
  <si>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</si>
  <si>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</si>
  <si>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</si>
  <si>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</si>
  <si>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</si>
  <si>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</si>
  <si>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</si>
  <si>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m2</t>
  </si>
  <si>
    <t>Úprava kolem požárních zárubní</t>
  </si>
  <si>
    <t>Malby</t>
  </si>
  <si>
    <t>Tónování malby</t>
  </si>
  <si>
    <t>Na požadavek objednatele budou použity malby dle zaslaných podkladů. Jedná se o tónované barvy.  Dále bude provedeno doplnění lakování soklů do výšky 130cm. Výměra je odhadem a bude upřesněna.</t>
  </si>
  <si>
    <t>784195322R00</t>
  </si>
  <si>
    <t xml:space="preserve">Malba tekutá , barva, 2 x </t>
  </si>
  <si>
    <t>784452211R00</t>
  </si>
  <si>
    <t xml:space="preserve">Malba sádrokarton </t>
  </si>
  <si>
    <t xml:space="preserve">Malba tekutá , barva tónovaná, 2 x </t>
  </si>
  <si>
    <t>784195322R01</t>
  </si>
  <si>
    <t>784452211R01</t>
  </si>
  <si>
    <t xml:space="preserve">Malba sádrokarton, barva tónovaná </t>
  </si>
  <si>
    <t>Malba sádrokarton, barva tónovaná; nová příčka v šatně; 2x(6,7x3,75)=</t>
  </si>
  <si>
    <t>784R00</t>
  </si>
  <si>
    <t>Lakování soklu; 1,3x(6,7x3+1,92+3,1+5,1+2x4,05+2x(8,38+6,7)) = 80,314 m2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</si>
</sst>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3" xfId="0" applyNumberFormat="1" applyFont="1" applyFill="1" applyBorder="1" applyAlignment="1">
      <alignment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vertical="center" wrapText="1"/>
    </xf>
    <xf numFmtId="166" fontId="18" fillId="0" borderId="56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horizontal="right" vertical="center" wrapText="1"/>
    </xf>
    <xf numFmtId="4" fontId="18" fillId="0" borderId="57" xfId="0" applyNumberFormat="1" applyFont="1" applyBorder="1" applyAlignment="1">
      <alignment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166" fontId="18" fillId="0" borderId="56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0" xfId="0" applyFont="1" applyBorder="1" applyAlignment="1">
      <alignment horizontal="justify" vertical="center" wrapTex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49" fontId="9" fillId="0" borderId="64" xfId="0" applyNumberFormat="1" applyFont="1" applyFill="1" applyBorder="1" applyAlignment="1">
      <alignment horizontal="left" vertical="center" wrapText="1" indent="1"/>
    </xf>
    <xf numFmtId="49" fontId="9" fillId="0" borderId="65" xfId="0" applyNumberFormat="1" applyFont="1" applyFill="1" applyBorder="1" applyAlignment="1">
      <alignment horizontal="left" vertical="center" wrapText="1" indent="1"/>
    </xf>
    <xf numFmtId="49" fontId="9" fillId="0" borderId="54" xfId="0" applyNumberFormat="1" applyFont="1" applyFill="1" applyBorder="1" applyAlignment="1">
      <alignment horizontal="left" vertical="center" wrapText="1" indent="1"/>
    </xf>
    <xf numFmtId="49" fontId="9" fillId="0" borderId="66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67" xfId="0" applyNumberFormat="1" applyFont="1" applyBorder="1" applyAlignment="1">
      <alignment horizontal="left" vertical="center" wrapText="1"/>
    </xf>
    <xf numFmtId="49" fontId="8" fillId="0" borderId="66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67" xfId="0" applyNumberFormat="1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69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70" xfId="0" applyFont="1" applyBorder="1" applyAlignment="1">
      <alignment horizontal="left" vertical="center" wrapText="1" indent="1"/>
    </xf>
    <xf numFmtId="0" fontId="7" fillId="0" borderId="71" xfId="0" applyFont="1" applyBorder="1" applyAlignment="1">
      <alignment horizontal="left" vertical="center" wrapText="1" indent="1"/>
    </xf>
    <xf numFmtId="0" fontId="7" fillId="0" borderId="72" xfId="0" applyFont="1" applyBorder="1" applyAlignment="1">
      <alignment horizontal="left" vertical="center" wrapText="1" indent="1"/>
    </xf>
    <xf numFmtId="0" fontId="7" fillId="0" borderId="73" xfId="0" applyFont="1" applyBorder="1" applyAlignment="1">
      <alignment horizontal="left" vertical="center" wrapText="1" indent="1"/>
    </xf>
    <xf numFmtId="0" fontId="7" fillId="0" borderId="7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13" fillId="0" borderId="6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left" vertical="center" wrapText="1" indent="1"/>
    </xf>
    <xf numFmtId="49" fontId="5" fillId="0" borderId="54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A18" sqref="A18:B18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145" t="s">
        <v>61</v>
      </c>
      <c r="B1" s="146"/>
      <c r="C1" s="146"/>
      <c r="D1" s="147"/>
      <c r="E1" s="1"/>
      <c r="F1" s="2"/>
    </row>
    <row r="2" spans="1:6" ht="20.25" customHeight="1" thickBot="1">
      <c r="A2" s="148" t="s">
        <v>51</v>
      </c>
      <c r="B2" s="149"/>
      <c r="C2" s="149"/>
      <c r="D2" s="150"/>
      <c r="E2" s="4" t="s">
        <v>52</v>
      </c>
      <c r="F2" s="5">
        <v>14</v>
      </c>
    </row>
    <row r="3" spans="1:6" ht="18" customHeight="1" thickBot="1">
      <c r="A3" s="6" t="s">
        <v>0</v>
      </c>
      <c r="B3" s="151" t="s">
        <v>60</v>
      </c>
      <c r="C3" s="151"/>
      <c r="D3" s="152"/>
      <c r="E3" s="7" t="s">
        <v>1</v>
      </c>
      <c r="F3" s="120">
        <v>42964</v>
      </c>
    </row>
    <row r="4" spans="1:6" ht="12.75">
      <c r="A4" s="153" t="s">
        <v>2</v>
      </c>
      <c r="B4" s="154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55"/>
      <c r="B5" s="156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157" t="s">
        <v>65</v>
      </c>
      <c r="D6" s="158"/>
      <c r="E6" s="158"/>
      <c r="F6" s="159"/>
    </row>
    <row r="7" spans="1:6" ht="12" customHeight="1">
      <c r="A7" s="15" t="s">
        <v>9</v>
      </c>
      <c r="B7" s="16" t="s">
        <v>10</v>
      </c>
      <c r="C7" s="160"/>
      <c r="D7" s="161"/>
      <c r="E7" s="161"/>
      <c r="F7" s="162"/>
    </row>
    <row r="8" spans="1:6" ht="9" customHeight="1">
      <c r="A8" s="15"/>
      <c r="B8" s="16"/>
      <c r="C8" s="163"/>
      <c r="D8" s="164"/>
      <c r="E8" s="164"/>
      <c r="F8" s="165"/>
    </row>
    <row r="9" spans="1:6" ht="9" customHeight="1">
      <c r="A9" s="15"/>
      <c r="B9" s="16"/>
      <c r="C9" s="163"/>
      <c r="D9" s="164"/>
      <c r="E9" s="164"/>
      <c r="F9" s="165"/>
    </row>
    <row r="10" spans="1:6" ht="15" customHeight="1">
      <c r="A10" s="17"/>
      <c r="B10" s="16" t="s">
        <v>11</v>
      </c>
      <c r="C10" s="163"/>
      <c r="D10" s="164"/>
      <c r="E10" s="164"/>
      <c r="F10" s="165"/>
    </row>
    <row r="11" spans="1:6" ht="15" customHeight="1">
      <c r="A11" s="17"/>
      <c r="B11" s="16" t="s">
        <v>12</v>
      </c>
      <c r="C11" s="166"/>
      <c r="D11" s="167"/>
      <c r="E11" s="167"/>
      <c r="F11" s="168"/>
    </row>
    <row r="12" spans="1:6" ht="15" customHeight="1" thickBot="1">
      <c r="A12" s="18"/>
      <c r="B12" s="19" t="s">
        <v>13</v>
      </c>
      <c r="C12" s="169"/>
      <c r="D12" s="170"/>
      <c r="E12" s="170"/>
      <c r="F12" s="171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72" t="s">
        <v>66</v>
      </c>
      <c r="C14" s="172"/>
      <c r="D14" s="172"/>
      <c r="E14" s="172"/>
      <c r="F14" s="24"/>
    </row>
    <row r="15" spans="1:6" ht="12.75">
      <c r="A15" s="25"/>
      <c r="B15" s="172"/>
      <c r="C15" s="172"/>
      <c r="D15" s="172"/>
      <c r="E15" s="172"/>
      <c r="F15" s="24"/>
    </row>
    <row r="16" spans="1:6" ht="12.75">
      <c r="A16" s="25"/>
      <c r="B16" s="172"/>
      <c r="C16" s="172"/>
      <c r="D16" s="172"/>
      <c r="E16" s="172"/>
      <c r="F16" s="24"/>
    </row>
    <row r="17" spans="1:6" ht="13.5" thickBot="1">
      <c r="A17" s="25"/>
      <c r="B17" s="173"/>
      <c r="C17" s="173"/>
      <c r="D17" s="173"/>
      <c r="E17" s="173"/>
      <c r="F17" s="24"/>
    </row>
    <row r="18" spans="1:6" ht="12.75" customHeight="1" thickBot="1">
      <c r="A18" s="174" t="s">
        <v>15</v>
      </c>
      <c r="B18" s="175"/>
      <c r="C18" s="26" t="s">
        <v>16</v>
      </c>
      <c r="D18" s="27" t="s">
        <v>17</v>
      </c>
      <c r="E18" s="28"/>
      <c r="F18" s="29"/>
    </row>
    <row r="19" spans="1:6" ht="37.5" customHeight="1">
      <c r="A19" s="176" t="s">
        <v>53</v>
      </c>
      <c r="B19" s="177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78"/>
      <c r="B20" s="179"/>
      <c r="C20" s="32" t="s">
        <v>22</v>
      </c>
      <c r="D20" s="32"/>
      <c r="E20" s="33"/>
      <c r="F20" s="34"/>
    </row>
    <row r="21" spans="1:6" ht="12.75">
      <c r="A21" s="180" t="s">
        <v>23</v>
      </c>
      <c r="B21" s="181"/>
      <c r="C21" s="181"/>
      <c r="D21" s="181"/>
      <c r="E21" s="181"/>
      <c r="F21" s="182"/>
    </row>
    <row r="22" spans="1:6" ht="12.75">
      <c r="A22" s="183"/>
      <c r="B22" s="184"/>
      <c r="C22" s="184"/>
      <c r="D22" s="184"/>
      <c r="E22" s="184"/>
      <c r="F22" s="185"/>
    </row>
    <row r="23" spans="1:6" ht="13.5" thickBot="1">
      <c r="A23" s="186" t="s">
        <v>24</v>
      </c>
      <c r="B23" s="187"/>
      <c r="C23" s="187"/>
      <c r="D23" s="187"/>
      <c r="E23" s="187"/>
      <c r="F23" s="188"/>
    </row>
    <row r="24" spans="1:6" ht="18.75" customHeight="1">
      <c r="A24" s="189" t="s">
        <v>25</v>
      </c>
      <c r="B24" s="190"/>
      <c r="C24" s="190"/>
      <c r="D24" s="191"/>
      <c r="E24" s="37" t="s">
        <v>1</v>
      </c>
      <c r="F24" s="121">
        <v>42964</v>
      </c>
    </row>
    <row r="25" spans="1:6" ht="12.75">
      <c r="A25" s="180" t="s">
        <v>2</v>
      </c>
      <c r="B25" s="195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55"/>
      <c r="B26" s="156"/>
      <c r="C26" s="10"/>
      <c r="D26" s="10"/>
      <c r="E26" s="39"/>
      <c r="F26" s="12" t="s">
        <v>7</v>
      </c>
    </row>
    <row r="27" spans="1:6" ht="12.75">
      <c r="A27" s="196" t="s">
        <v>26</v>
      </c>
      <c r="B27" s="197"/>
      <c r="C27" s="197"/>
      <c r="D27" s="197"/>
      <c r="E27" s="197"/>
      <c r="F27" s="198"/>
    </row>
    <row r="28" spans="1:6" ht="12.75">
      <c r="A28" s="199" t="s">
        <v>27</v>
      </c>
      <c r="B28" s="200"/>
      <c r="C28" s="200"/>
      <c r="D28" s="200"/>
      <c r="E28" s="200"/>
      <c r="F28" s="201"/>
    </row>
    <row r="29" spans="1:6" ht="12.75">
      <c r="A29" s="202"/>
      <c r="B29" s="203"/>
      <c r="C29" s="203"/>
      <c r="D29" s="203"/>
      <c r="E29" s="203"/>
      <c r="F29" s="204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14'!O38,2)</f>
        <v>45373.79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9528.4959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54902.2859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205" t="s">
        <v>30</v>
      </c>
      <c r="B40" s="206"/>
      <c r="C40" s="47"/>
      <c r="D40" s="47"/>
      <c r="E40" s="47"/>
      <c r="F40" s="48"/>
    </row>
    <row r="41" spans="1:6" ht="12.75">
      <c r="A41" s="207" t="s">
        <v>31</v>
      </c>
      <c r="B41" s="208"/>
      <c r="C41" s="209"/>
      <c r="D41" s="207" t="s">
        <v>32</v>
      </c>
      <c r="E41" s="208"/>
      <c r="F41" s="209"/>
    </row>
    <row r="42" spans="1:6" ht="24.75" customHeight="1">
      <c r="A42" s="210" t="s">
        <v>7</v>
      </c>
      <c r="B42" s="211"/>
      <c r="C42" s="212"/>
      <c r="D42" s="213" t="s">
        <v>7</v>
      </c>
      <c r="E42" s="211"/>
      <c r="F42" s="212"/>
    </row>
    <row r="43" spans="1:6" ht="13.5" thickBot="1">
      <c r="A43" s="186" t="s">
        <v>33</v>
      </c>
      <c r="B43" s="187"/>
      <c r="C43" s="188"/>
      <c r="D43" s="49"/>
      <c r="E43" s="50"/>
      <c r="F43" s="51"/>
    </row>
    <row r="44" spans="1:6" ht="12.75">
      <c r="A44" s="153" t="s">
        <v>34</v>
      </c>
      <c r="B44" s="214"/>
      <c r="C44" s="215"/>
      <c r="D44" s="153" t="s">
        <v>35</v>
      </c>
      <c r="E44" s="214"/>
      <c r="F44" s="215"/>
    </row>
    <row r="45" spans="1:6" ht="25.5" customHeight="1">
      <c r="A45" s="192" t="s">
        <v>55</v>
      </c>
      <c r="B45" s="193"/>
      <c r="C45" s="194"/>
      <c r="D45" s="192" t="s">
        <v>60</v>
      </c>
      <c r="E45" s="193"/>
      <c r="F45" s="194"/>
    </row>
    <row r="46" spans="1:6" ht="12.75">
      <c r="A46" s="183"/>
      <c r="B46" s="184"/>
      <c r="C46" s="185"/>
      <c r="D46" s="183"/>
      <c r="E46" s="184"/>
      <c r="F46" s="185"/>
    </row>
    <row r="47" spans="1:6" ht="12.75">
      <c r="A47" s="183"/>
      <c r="B47" s="184"/>
      <c r="C47" s="185"/>
      <c r="D47" s="183"/>
      <c r="E47" s="184"/>
      <c r="F47" s="185"/>
    </row>
    <row r="48" spans="1:6" ht="13.5" thickBot="1">
      <c r="A48" s="52" t="s">
        <v>36</v>
      </c>
      <c r="B48" s="122">
        <v>42964</v>
      </c>
      <c r="C48" s="53"/>
      <c r="D48" s="81" t="s">
        <v>37</v>
      </c>
      <c r="E48" s="82"/>
      <c r="F48" s="83"/>
    </row>
  </sheetData>
  <sheetProtection/>
  <mergeCells count="36"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  <mergeCell ref="D45:F45"/>
    <mergeCell ref="A25:B26"/>
    <mergeCell ref="A27:F27"/>
    <mergeCell ref="A28:F28"/>
    <mergeCell ref="A29:F29"/>
    <mergeCell ref="A40:B40"/>
    <mergeCell ref="A41:C41"/>
    <mergeCell ref="D41:F41"/>
    <mergeCell ref="A18:B18"/>
    <mergeCell ref="A19:B20"/>
    <mergeCell ref="A21:F21"/>
    <mergeCell ref="A22:F22"/>
    <mergeCell ref="A23:F23"/>
    <mergeCell ref="A24:D24"/>
    <mergeCell ref="C8:F8"/>
    <mergeCell ref="C9:F9"/>
    <mergeCell ref="C10:F10"/>
    <mergeCell ref="C11:F11"/>
    <mergeCell ref="C12:F12"/>
    <mergeCell ref="B14:E17"/>
    <mergeCell ref="A1:D1"/>
    <mergeCell ref="A2:D2"/>
    <mergeCell ref="B3:D3"/>
    <mergeCell ref="A4:B5"/>
    <mergeCell ref="C6:F6"/>
    <mergeCell ref="C7:F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A1">
      <selection activeCell="K18" sqref="K18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6" t="s">
        <v>39</v>
      </c>
      <c r="B1" s="217"/>
      <c r="C1" s="217"/>
      <c r="D1" s="217"/>
      <c r="E1" s="217"/>
      <c r="F1" s="217"/>
      <c r="G1" s="54"/>
      <c r="H1" s="55"/>
      <c r="I1" s="55"/>
      <c r="J1" s="218" t="s">
        <v>61</v>
      </c>
      <c r="K1" s="218"/>
      <c r="L1" s="218"/>
      <c r="M1" s="219"/>
      <c r="N1" s="74" t="s">
        <v>52</v>
      </c>
      <c r="O1" s="80">
        <v>14</v>
      </c>
    </row>
    <row r="2" spans="1:15" ht="19.5" customHeight="1" thickBot="1">
      <c r="A2" s="220" t="s">
        <v>40</v>
      </c>
      <c r="B2" s="221"/>
      <c r="C2" s="221"/>
      <c r="D2" s="221"/>
      <c r="E2" s="221"/>
      <c r="F2" s="221"/>
      <c r="G2" s="222"/>
      <c r="H2" s="56"/>
      <c r="I2" s="56"/>
      <c r="J2" s="223" t="s">
        <v>41</v>
      </c>
      <c r="K2" s="224"/>
      <c r="L2" s="224"/>
      <c r="M2" s="224"/>
      <c r="N2" s="224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97"/>
      <c r="I4" s="98"/>
      <c r="J4" s="93"/>
      <c r="K4" s="92"/>
      <c r="L4" s="94"/>
      <c r="M4" s="99"/>
      <c r="N4" s="100"/>
      <c r="O4" s="101"/>
      <c r="Q4" s="78"/>
    </row>
    <row r="5" spans="1:17" s="73" customFormat="1" ht="15" customHeight="1">
      <c r="A5" s="102"/>
      <c r="B5" s="144"/>
      <c r="C5" s="124" t="s">
        <v>64</v>
      </c>
      <c r="D5" s="105"/>
      <c r="E5" s="106"/>
      <c r="F5" s="107"/>
      <c r="G5" s="108"/>
      <c r="H5" s="109"/>
      <c r="I5" s="110"/>
      <c r="J5" s="123" t="s">
        <v>63</v>
      </c>
      <c r="K5" s="105"/>
      <c r="L5" s="106"/>
      <c r="M5" s="107"/>
      <c r="N5" s="108"/>
      <c r="O5" s="112"/>
      <c r="Q5" s="78"/>
    </row>
    <row r="6" spans="1:17" s="73" customFormat="1" ht="30" customHeight="1">
      <c r="A6" s="113">
        <v>269</v>
      </c>
      <c r="B6" s="110" t="s">
        <v>67</v>
      </c>
      <c r="C6" s="114" t="s">
        <v>68</v>
      </c>
      <c r="D6" s="103" t="s">
        <v>62</v>
      </c>
      <c r="E6" s="106">
        <v>395.71</v>
      </c>
      <c r="F6" s="107">
        <v>28</v>
      </c>
      <c r="G6" s="108">
        <f>E6*F6</f>
        <v>11079.88</v>
      </c>
      <c r="H6" s="118"/>
      <c r="I6" s="110" t="s">
        <v>72</v>
      </c>
      <c r="J6" s="114" t="s">
        <v>71</v>
      </c>
      <c r="K6" s="103" t="s">
        <v>62</v>
      </c>
      <c r="L6" s="106">
        <v>395.71</v>
      </c>
      <c r="M6" s="107">
        <v>65</v>
      </c>
      <c r="N6" s="108">
        <f>L6*M6</f>
        <v>25721.149999999998</v>
      </c>
      <c r="O6" s="112"/>
      <c r="Q6" s="78"/>
    </row>
    <row r="7" spans="1:17" s="73" customFormat="1" ht="30" customHeight="1">
      <c r="A7" s="113">
        <v>271</v>
      </c>
      <c r="B7" s="110" t="s">
        <v>69</v>
      </c>
      <c r="C7" s="114" t="s">
        <v>70</v>
      </c>
      <c r="D7" s="103" t="s">
        <v>62</v>
      </c>
      <c r="E7" s="106">
        <v>367.305</v>
      </c>
      <c r="F7" s="107">
        <v>28</v>
      </c>
      <c r="G7" s="108">
        <f>E7*F7</f>
        <v>10284.54</v>
      </c>
      <c r="H7" s="118"/>
      <c r="I7" s="110" t="s">
        <v>73</v>
      </c>
      <c r="J7" s="114" t="s">
        <v>74</v>
      </c>
      <c r="K7" s="103" t="s">
        <v>62</v>
      </c>
      <c r="L7" s="106">
        <v>367.305</v>
      </c>
      <c r="M7" s="107">
        <v>65</v>
      </c>
      <c r="N7" s="108">
        <f aca="true" t="shared" si="0" ref="N7:N15">L7*M7</f>
        <v>23874.825</v>
      </c>
      <c r="O7" s="112"/>
      <c r="Q7" s="78"/>
    </row>
    <row r="8" spans="1:17" s="73" customFormat="1" ht="30" customHeight="1">
      <c r="A8" s="113"/>
      <c r="B8" s="110"/>
      <c r="C8" s="114"/>
      <c r="D8" s="103"/>
      <c r="E8" s="106"/>
      <c r="F8" s="107"/>
      <c r="G8" s="108">
        <f>E8*F8</f>
        <v>0</v>
      </c>
      <c r="H8" s="118"/>
      <c r="I8" s="110" t="s">
        <v>73</v>
      </c>
      <c r="J8" s="114" t="s">
        <v>75</v>
      </c>
      <c r="K8" s="103" t="s">
        <v>62</v>
      </c>
      <c r="L8" s="106">
        <v>50.25</v>
      </c>
      <c r="M8" s="107">
        <v>65</v>
      </c>
      <c r="N8" s="108">
        <f t="shared" si="0"/>
        <v>3266.25</v>
      </c>
      <c r="O8" s="112"/>
      <c r="Q8" s="78"/>
    </row>
    <row r="9" spans="1:17" s="73" customFormat="1" ht="45" customHeight="1">
      <c r="A9" s="143"/>
      <c r="B9" s="110"/>
      <c r="C9" s="114"/>
      <c r="D9" s="103"/>
      <c r="E9" s="106"/>
      <c r="F9" s="107"/>
      <c r="G9" s="108"/>
      <c r="H9" s="109"/>
      <c r="I9" s="110" t="s">
        <v>76</v>
      </c>
      <c r="J9" s="104" t="s">
        <v>77</v>
      </c>
      <c r="K9" s="105" t="s">
        <v>62</v>
      </c>
      <c r="L9" s="106">
        <v>80.314</v>
      </c>
      <c r="M9" s="107">
        <v>150</v>
      </c>
      <c r="N9" s="108">
        <f t="shared" si="0"/>
        <v>12047.099999999999</v>
      </c>
      <c r="O9" s="112"/>
      <c r="Q9" s="78"/>
    </row>
    <row r="10" spans="1:17" s="73" customFormat="1" ht="15" customHeight="1">
      <c r="A10" s="115"/>
      <c r="B10" s="110"/>
      <c r="C10" s="104"/>
      <c r="D10" s="105"/>
      <c r="E10" s="106"/>
      <c r="F10" s="107"/>
      <c r="G10" s="108"/>
      <c r="H10" s="109"/>
      <c r="I10" s="110"/>
      <c r="J10" s="104"/>
      <c r="K10" s="105"/>
      <c r="L10" s="106"/>
      <c r="M10" s="107"/>
      <c r="N10" s="108"/>
      <c r="O10" s="112"/>
      <c r="Q10" s="78"/>
    </row>
    <row r="11" spans="1:17" s="73" customFormat="1" ht="15" customHeight="1">
      <c r="A11" s="102"/>
      <c r="B11" s="103"/>
      <c r="C11" s="114"/>
      <c r="D11" s="103"/>
      <c r="E11" s="116"/>
      <c r="F11" s="107"/>
      <c r="G11" s="117"/>
      <c r="H11" s="118"/>
      <c r="I11" s="110"/>
      <c r="J11" s="124"/>
      <c r="K11" s="105"/>
      <c r="L11" s="106"/>
      <c r="M11" s="107"/>
      <c r="N11" s="108"/>
      <c r="O11" s="112"/>
      <c r="Q11" s="78"/>
    </row>
    <row r="12" spans="1:17" s="73" customFormat="1" ht="15" customHeight="1">
      <c r="A12" s="102"/>
      <c r="B12" s="103"/>
      <c r="C12" s="114"/>
      <c r="D12" s="103"/>
      <c r="E12" s="116"/>
      <c r="F12" s="107"/>
      <c r="G12" s="117"/>
      <c r="H12" s="118"/>
      <c r="I12" s="119"/>
      <c r="J12" s="111"/>
      <c r="K12" s="105"/>
      <c r="L12" s="106"/>
      <c r="M12" s="107"/>
      <c r="N12" s="108"/>
      <c r="O12" s="112"/>
      <c r="Q12" s="78"/>
    </row>
    <row r="13" spans="1:17" s="73" customFormat="1" ht="15" customHeight="1">
      <c r="A13" s="102"/>
      <c r="B13" s="103"/>
      <c r="C13" s="114"/>
      <c r="D13" s="103"/>
      <c r="E13" s="116"/>
      <c r="F13" s="107"/>
      <c r="G13" s="117"/>
      <c r="H13" s="118"/>
      <c r="I13" s="119"/>
      <c r="J13" s="114"/>
      <c r="K13" s="105"/>
      <c r="L13" s="106"/>
      <c r="M13" s="107"/>
      <c r="N13" s="108"/>
      <c r="O13" s="112"/>
      <c r="Q13" s="78"/>
    </row>
    <row r="14" spans="1:17" s="73" customFormat="1" ht="15" customHeight="1">
      <c r="A14" s="102"/>
      <c r="B14" s="103"/>
      <c r="C14" s="114"/>
      <c r="D14" s="103"/>
      <c r="E14" s="116"/>
      <c r="F14" s="107"/>
      <c r="G14" s="117"/>
      <c r="H14" s="118"/>
      <c r="I14" s="119"/>
      <c r="J14" s="114"/>
      <c r="K14" s="105"/>
      <c r="L14" s="106"/>
      <c r="M14" s="107"/>
      <c r="N14" s="108"/>
      <c r="O14" s="112"/>
      <c r="Q14" s="78"/>
    </row>
    <row r="15" spans="1:17" s="73" customFormat="1" ht="15" customHeight="1">
      <c r="A15" s="102"/>
      <c r="B15" s="103"/>
      <c r="C15" s="114"/>
      <c r="D15" s="103"/>
      <c r="E15" s="116"/>
      <c r="F15" s="107"/>
      <c r="G15" s="117"/>
      <c r="H15" s="118"/>
      <c r="I15" s="119"/>
      <c r="J15" s="111"/>
      <c r="K15" s="105"/>
      <c r="L15" s="106"/>
      <c r="M15" s="107"/>
      <c r="N15" s="108"/>
      <c r="O15" s="112"/>
      <c r="Q15" s="78"/>
    </row>
    <row r="16" spans="1:17" s="73" customFormat="1" ht="15" customHeight="1">
      <c r="A16" s="102"/>
      <c r="B16" s="103"/>
      <c r="C16" s="114"/>
      <c r="D16" s="103"/>
      <c r="E16" s="116"/>
      <c r="F16" s="107"/>
      <c r="G16" s="117"/>
      <c r="H16" s="118"/>
      <c r="I16" s="119"/>
      <c r="J16" s="111"/>
      <c r="K16" s="105"/>
      <c r="L16" s="106"/>
      <c r="M16" s="107"/>
      <c r="N16" s="108"/>
      <c r="O16" s="112"/>
      <c r="Q16" s="78"/>
    </row>
    <row r="17" spans="1:17" s="73" customFormat="1" ht="15" customHeight="1">
      <c r="A17" s="102"/>
      <c r="B17" s="103"/>
      <c r="C17" s="114"/>
      <c r="D17" s="103"/>
      <c r="E17" s="116"/>
      <c r="F17" s="107"/>
      <c r="G17" s="117"/>
      <c r="H17" s="118"/>
      <c r="I17" s="119"/>
      <c r="J17" s="111"/>
      <c r="K17" s="105"/>
      <c r="L17" s="106"/>
      <c r="M17" s="107"/>
      <c r="N17" s="108"/>
      <c r="O17" s="112"/>
      <c r="Q17" s="78"/>
    </row>
    <row r="18" spans="1:17" s="73" customFormat="1" ht="15" customHeight="1">
      <c r="A18" s="102"/>
      <c r="B18" s="103"/>
      <c r="C18" s="114"/>
      <c r="D18" s="103"/>
      <c r="E18" s="116"/>
      <c r="F18" s="107"/>
      <c r="G18" s="117"/>
      <c r="H18" s="118"/>
      <c r="I18" s="119"/>
      <c r="J18" s="111"/>
      <c r="K18" s="105"/>
      <c r="L18" s="106"/>
      <c r="M18" s="107"/>
      <c r="N18" s="108"/>
      <c r="O18" s="112"/>
      <c r="Q18" s="78"/>
    </row>
    <row r="19" spans="1:17" s="73" customFormat="1" ht="15" customHeight="1">
      <c r="A19" s="102"/>
      <c r="B19" s="103"/>
      <c r="C19" s="114"/>
      <c r="D19" s="103"/>
      <c r="E19" s="116"/>
      <c r="F19" s="107"/>
      <c r="G19" s="117"/>
      <c r="H19" s="118"/>
      <c r="I19" s="119"/>
      <c r="J19" s="111"/>
      <c r="K19" s="105"/>
      <c r="L19" s="106"/>
      <c r="M19" s="107"/>
      <c r="N19" s="108"/>
      <c r="O19" s="112"/>
      <c r="Q19" s="78"/>
    </row>
    <row r="20" spans="1:17" s="73" customFormat="1" ht="15" customHeight="1">
      <c r="A20" s="102"/>
      <c r="B20" s="103"/>
      <c r="C20" s="114"/>
      <c r="D20" s="103"/>
      <c r="E20" s="116"/>
      <c r="F20" s="107"/>
      <c r="G20" s="117"/>
      <c r="H20" s="118"/>
      <c r="I20" s="119"/>
      <c r="J20" s="111"/>
      <c r="K20" s="105"/>
      <c r="L20" s="106"/>
      <c r="M20" s="107"/>
      <c r="N20" s="108"/>
      <c r="O20" s="112"/>
      <c r="Q20" s="78"/>
    </row>
    <row r="21" spans="1:17" s="73" customFormat="1" ht="15" customHeight="1">
      <c r="A21" s="102"/>
      <c r="B21" s="103"/>
      <c r="C21" s="114"/>
      <c r="D21" s="103"/>
      <c r="E21" s="116"/>
      <c r="F21" s="107"/>
      <c r="G21" s="117"/>
      <c r="H21" s="118"/>
      <c r="I21" s="119"/>
      <c r="J21" s="111"/>
      <c r="K21" s="105"/>
      <c r="L21" s="106"/>
      <c r="M21" s="107"/>
      <c r="N21" s="108"/>
      <c r="O21" s="112"/>
      <c r="Q21" s="78"/>
    </row>
    <row r="22" spans="1:17" s="73" customFormat="1" ht="15" customHeight="1">
      <c r="A22" s="102"/>
      <c r="B22" s="103"/>
      <c r="C22" s="114"/>
      <c r="D22" s="103"/>
      <c r="E22" s="116"/>
      <c r="F22" s="107"/>
      <c r="G22" s="117"/>
      <c r="H22" s="118"/>
      <c r="I22" s="119"/>
      <c r="J22" s="111"/>
      <c r="K22" s="105"/>
      <c r="L22" s="106"/>
      <c r="M22" s="107"/>
      <c r="N22" s="108"/>
      <c r="O22" s="112"/>
      <c r="Q22" s="78"/>
    </row>
    <row r="23" spans="1:17" s="73" customFormat="1" ht="15" customHeight="1">
      <c r="A23" s="102"/>
      <c r="B23" s="103"/>
      <c r="C23" s="114"/>
      <c r="D23" s="103"/>
      <c r="E23" s="116"/>
      <c r="F23" s="107"/>
      <c r="G23" s="117"/>
      <c r="H23" s="118"/>
      <c r="I23" s="119"/>
      <c r="J23" s="111"/>
      <c r="K23" s="105"/>
      <c r="L23" s="106"/>
      <c r="M23" s="107"/>
      <c r="N23" s="108"/>
      <c r="O23" s="112"/>
      <c r="Q23" s="78"/>
    </row>
    <row r="24" spans="1:17" s="73" customFormat="1" ht="15" customHeight="1">
      <c r="A24" s="102"/>
      <c r="B24" s="103"/>
      <c r="C24" s="114"/>
      <c r="D24" s="103"/>
      <c r="E24" s="116"/>
      <c r="F24" s="107"/>
      <c r="G24" s="117"/>
      <c r="H24" s="118"/>
      <c r="I24" s="119"/>
      <c r="J24" s="111"/>
      <c r="K24" s="105"/>
      <c r="L24" s="106"/>
      <c r="M24" s="107"/>
      <c r="N24" s="108"/>
      <c r="O24" s="112"/>
      <c r="Q24" s="78"/>
    </row>
    <row r="25" spans="1:17" s="73" customFormat="1" ht="15" customHeight="1">
      <c r="A25" s="102"/>
      <c r="B25" s="103"/>
      <c r="C25" s="114"/>
      <c r="D25" s="103"/>
      <c r="E25" s="116"/>
      <c r="F25" s="107"/>
      <c r="G25" s="117"/>
      <c r="H25" s="118"/>
      <c r="I25" s="119"/>
      <c r="J25" s="111"/>
      <c r="K25" s="105"/>
      <c r="L25" s="106"/>
      <c r="M25" s="107"/>
      <c r="N25" s="108"/>
      <c r="O25" s="112"/>
      <c r="Q25" s="78"/>
    </row>
    <row r="26" spans="1:17" s="73" customFormat="1" ht="15" customHeight="1">
      <c r="A26" s="102"/>
      <c r="B26" s="103"/>
      <c r="C26" s="114"/>
      <c r="D26" s="103"/>
      <c r="E26" s="116"/>
      <c r="F26" s="107"/>
      <c r="G26" s="117"/>
      <c r="H26" s="118"/>
      <c r="I26" s="119"/>
      <c r="J26" s="111"/>
      <c r="K26" s="105"/>
      <c r="L26" s="106"/>
      <c r="M26" s="107"/>
      <c r="N26" s="108"/>
      <c r="O26" s="112"/>
      <c r="Q26" s="78"/>
    </row>
    <row r="27" spans="1:17" s="73" customFormat="1" ht="15" customHeight="1">
      <c r="A27" s="102"/>
      <c r="B27" s="103"/>
      <c r="C27" s="114"/>
      <c r="D27" s="103"/>
      <c r="E27" s="116"/>
      <c r="F27" s="107"/>
      <c r="G27" s="117"/>
      <c r="H27" s="118"/>
      <c r="I27" s="119"/>
      <c r="J27" s="111"/>
      <c r="K27" s="105"/>
      <c r="L27" s="106"/>
      <c r="M27" s="107"/>
      <c r="N27" s="108"/>
      <c r="O27" s="112"/>
      <c r="Q27" s="78"/>
    </row>
    <row r="28" spans="1:17" s="73" customFormat="1" ht="15" customHeight="1">
      <c r="A28" s="102"/>
      <c r="B28" s="103"/>
      <c r="C28" s="114"/>
      <c r="D28" s="103"/>
      <c r="E28" s="116"/>
      <c r="F28" s="107"/>
      <c r="G28" s="117"/>
      <c r="H28" s="118"/>
      <c r="I28" s="119"/>
      <c r="J28" s="111"/>
      <c r="K28" s="105"/>
      <c r="L28" s="106"/>
      <c r="M28" s="107"/>
      <c r="N28" s="108"/>
      <c r="O28" s="112"/>
      <c r="Q28" s="78"/>
    </row>
    <row r="29" spans="1:17" s="73" customFormat="1" ht="15" customHeight="1">
      <c r="A29" s="102"/>
      <c r="B29" s="103"/>
      <c r="C29" s="114"/>
      <c r="D29" s="103"/>
      <c r="E29" s="116"/>
      <c r="F29" s="107"/>
      <c r="G29" s="117"/>
      <c r="H29" s="118"/>
      <c r="I29" s="119"/>
      <c r="J29" s="111"/>
      <c r="K29" s="105"/>
      <c r="L29" s="106"/>
      <c r="M29" s="107"/>
      <c r="N29" s="108"/>
      <c r="O29" s="112"/>
      <c r="Q29" s="78"/>
    </row>
    <row r="30" spans="1:17" s="73" customFormat="1" ht="15" customHeight="1">
      <c r="A30" s="102"/>
      <c r="B30" s="103"/>
      <c r="C30" s="114"/>
      <c r="D30" s="103"/>
      <c r="E30" s="116"/>
      <c r="F30" s="107"/>
      <c r="G30" s="117"/>
      <c r="H30" s="118"/>
      <c r="I30" s="119"/>
      <c r="J30" s="111"/>
      <c r="K30" s="105"/>
      <c r="L30" s="106"/>
      <c r="M30" s="107"/>
      <c r="N30" s="108"/>
      <c r="O30" s="112"/>
      <c r="Q30" s="78"/>
    </row>
    <row r="31" spans="1:17" s="73" customFormat="1" ht="15" customHeight="1">
      <c r="A31" s="102"/>
      <c r="B31" s="103"/>
      <c r="C31" s="114"/>
      <c r="D31" s="103"/>
      <c r="E31" s="116"/>
      <c r="F31" s="107"/>
      <c r="G31" s="117"/>
      <c r="H31" s="118"/>
      <c r="I31" s="119"/>
      <c r="J31" s="111"/>
      <c r="K31" s="105"/>
      <c r="L31" s="106"/>
      <c r="M31" s="107"/>
      <c r="N31" s="108"/>
      <c r="O31" s="112"/>
      <c r="Q31" s="78"/>
    </row>
    <row r="32" spans="1:17" s="73" customFormat="1" ht="15" customHeight="1">
      <c r="A32" s="102"/>
      <c r="B32" s="103"/>
      <c r="C32" s="114"/>
      <c r="D32" s="103"/>
      <c r="E32" s="116"/>
      <c r="F32" s="107"/>
      <c r="G32" s="117"/>
      <c r="H32" s="118"/>
      <c r="I32" s="119"/>
      <c r="J32" s="111"/>
      <c r="K32" s="105"/>
      <c r="L32" s="106"/>
      <c r="M32" s="107"/>
      <c r="N32" s="108"/>
      <c r="O32" s="112"/>
      <c r="Q32" s="78"/>
    </row>
    <row r="33" spans="1:17" s="73" customFormat="1" ht="15" customHeight="1">
      <c r="A33" s="102"/>
      <c r="B33" s="103"/>
      <c r="C33" s="114"/>
      <c r="D33" s="103"/>
      <c r="E33" s="116"/>
      <c r="F33" s="107"/>
      <c r="G33" s="117"/>
      <c r="H33" s="118"/>
      <c r="I33" s="119"/>
      <c r="J33" s="111"/>
      <c r="K33" s="105"/>
      <c r="L33" s="106"/>
      <c r="M33" s="107"/>
      <c r="N33" s="108"/>
      <c r="O33" s="112"/>
      <c r="Q33" s="78"/>
    </row>
    <row r="34" spans="1:17" s="73" customFormat="1" ht="15" customHeight="1">
      <c r="A34" s="102"/>
      <c r="B34" s="103"/>
      <c r="C34" s="114"/>
      <c r="D34" s="103"/>
      <c r="E34" s="116"/>
      <c r="F34" s="107"/>
      <c r="G34" s="117"/>
      <c r="H34" s="109"/>
      <c r="I34" s="103"/>
      <c r="J34" s="104"/>
      <c r="K34" s="105"/>
      <c r="L34" s="106"/>
      <c r="M34" s="107"/>
      <c r="N34" s="108"/>
      <c r="O34" s="112"/>
      <c r="Q34" s="78"/>
    </row>
    <row r="35" spans="1:17" s="73" customFormat="1" ht="15" customHeight="1">
      <c r="A35" s="102"/>
      <c r="B35" s="103"/>
      <c r="C35" s="89" t="s">
        <v>57</v>
      </c>
      <c r="D35" s="103" t="s">
        <v>58</v>
      </c>
      <c r="E35" s="106">
        <f>SUM(G4:G34)/100</f>
        <v>213.64419999999998</v>
      </c>
      <c r="F35" s="107">
        <v>2.8</v>
      </c>
      <c r="G35" s="108">
        <f>E35*F35</f>
        <v>598.2037599999999</v>
      </c>
      <c r="H35" s="125"/>
      <c r="I35" s="126"/>
      <c r="J35" s="89" t="s">
        <v>57</v>
      </c>
      <c r="K35" s="103" t="s">
        <v>58</v>
      </c>
      <c r="L35" s="106">
        <f>SUM(N4:N34)/100</f>
        <v>649.09325</v>
      </c>
      <c r="M35" s="107">
        <v>2.8</v>
      </c>
      <c r="N35" s="108">
        <f>L35*M35</f>
        <v>1817.4611</v>
      </c>
      <c r="O35" s="127"/>
      <c r="Q35" s="78"/>
    </row>
    <row r="36" spans="1:17" s="73" customFormat="1" ht="15" customHeight="1">
      <c r="A36" s="102"/>
      <c r="B36" s="128"/>
      <c r="C36" s="90" t="s">
        <v>59</v>
      </c>
      <c r="D36" s="103" t="s">
        <v>58</v>
      </c>
      <c r="E36" s="106">
        <f>SUM(G4:G34)/100</f>
        <v>213.64419999999998</v>
      </c>
      <c r="F36" s="107">
        <v>1.4</v>
      </c>
      <c r="G36" s="108">
        <f>E36*F36</f>
        <v>299.10187999999994</v>
      </c>
      <c r="H36" s="118"/>
      <c r="I36" s="126"/>
      <c r="J36" s="90" t="s">
        <v>59</v>
      </c>
      <c r="K36" s="103" t="s">
        <v>58</v>
      </c>
      <c r="L36" s="106">
        <f>SUM(N4:N34)/100</f>
        <v>649.09325</v>
      </c>
      <c r="M36" s="107">
        <v>1.4</v>
      </c>
      <c r="N36" s="108">
        <f>L36*M36</f>
        <v>908.73055</v>
      </c>
      <c r="O36" s="127"/>
      <c r="Q36" s="78"/>
    </row>
    <row r="37" spans="1:17" s="73" customFormat="1" ht="15" customHeight="1" thickBot="1">
      <c r="A37" s="129"/>
      <c r="B37" s="130"/>
      <c r="C37" s="131"/>
      <c r="D37" s="130"/>
      <c r="E37" s="132"/>
      <c r="F37" s="133"/>
      <c r="G37" s="134"/>
      <c r="H37" s="135"/>
      <c r="I37" s="136"/>
      <c r="J37" s="137"/>
      <c r="K37" s="138"/>
      <c r="L37" s="139"/>
      <c r="M37" s="140"/>
      <c r="N37" s="141"/>
      <c r="O37" s="142"/>
      <c r="Q37" s="78"/>
    </row>
    <row r="38" spans="1:15" ht="15" customHeight="1" thickBot="1">
      <c r="A38" s="85"/>
      <c r="B38" s="86"/>
      <c r="C38" s="63" t="s">
        <v>48</v>
      </c>
      <c r="D38" s="64"/>
      <c r="E38" s="65"/>
      <c r="F38" s="65"/>
      <c r="G38" s="66">
        <f>SUM(G4:G37)</f>
        <v>22261.725639999997</v>
      </c>
      <c r="H38" s="88"/>
      <c r="I38" s="67"/>
      <c r="J38" s="63" t="s">
        <v>48</v>
      </c>
      <c r="K38" s="68"/>
      <c r="L38" s="65"/>
      <c r="M38" s="65"/>
      <c r="N38" s="69">
        <f>SUM(N4:N37)</f>
        <v>67635.51664999999</v>
      </c>
      <c r="O38" s="70">
        <f>N38-G38</f>
        <v>45373.79100999999</v>
      </c>
    </row>
    <row r="39" ht="15" customHeight="1"/>
    <row r="40" spans="6:15" ht="15" customHeight="1">
      <c r="F40" s="79"/>
      <c r="G40" s="72"/>
      <c r="M40" s="79"/>
      <c r="N40" s="72"/>
      <c r="O40" s="72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2017-08-17T06:18:29Z</cp:lastPrinted>
  <dcterms:created xsi:type="dcterms:W3CDTF">2009-06-03T09:58:29Z</dcterms:created>
  <dcterms:modified xsi:type="dcterms:W3CDTF">2017-08-18T08:16:20Z</dcterms:modified>
  <cp:category/>
  <cp:version/>
  <cp:contentType/>
  <cp:contentStatus/>
</cp:coreProperties>
</file>