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09" sheetId="1" r:id="rId1"/>
    <sheet name="příloha ZL 09" sheetId="2" r:id="rId2"/>
  </sheets>
  <definedNames>
    <definedName name="_xlnm.Print_Area" localSheetId="0">'ZL 09'!$A$1:$F$48</definedName>
  </definedNames>
  <calcPr fullCalcOnLoad="1"/>
</workbook>
</file>

<file path=xl/sharedStrings.xml><?xml version="1.0" encoding="utf-8"?>
<sst xmlns="http://schemas.openxmlformats.org/spreadsheetml/2006/main" count="116" uniqueCount="86">
  <si>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</si>
  <si>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</si>
  <si>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</si>
  <si>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</si>
  <si>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</si>
  <si>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</si>
  <si>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</si>
  <si>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</si>
  <si>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</si>
  <si>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</si>
  <si>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</si>
  <si>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</si>
  <si>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</si>
  <si>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</si>
  <si>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</si>
  <si>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</si>
  <si>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</si>
  <si>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</si>
  <si>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</si>
  <si>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</si>
  <si>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</si>
  <si>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</si>
  <si>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</si>
  <si>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</si>
  <si>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</si>
  <si>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</si>
  <si>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</si>
  <si>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</si>
  <si>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</si>
  <si>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</si>
  <si>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</si>
  <si>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</si>
  <si>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</si>
  <si>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</si>
  <si>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</si>
  <si>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</si>
  <si>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</si>
  <si>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</si>
  <si>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</si>
  <si>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</si>
  <si>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</si>
  <si>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</si>
  <si>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</si>
  <si>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</si>
  <si>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</si>
  <si>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</si>
  <si>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</si>
  <si>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</si>
  <si>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</si>
  <si>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</si>
  <si>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</si>
  <si>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</si>
  <si>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</si>
  <si>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</si>
  <si>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</si>
  <si>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</si>
  <si>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</si>
  <si>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</si>
  <si>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</si>
  <si>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</si>
  <si>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</si>
  <si>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</si>
  <si>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m2</t>
  </si>
  <si>
    <t>t</t>
  </si>
  <si>
    <t>999281108</t>
  </si>
  <si>
    <t>Přesun hmot pro opravy a údržbu do výšky 12m</t>
  </si>
  <si>
    <t>bm</t>
  </si>
  <si>
    <t>Klempířské práce - svody</t>
  </si>
  <si>
    <t>Původní svody okapů u hlavního vchodu 4m a u zadního vchodu 8m jsou zkorodované a děravé. Budou provedeny nové. Při výměně okapů u zadního vstupu bude lokálně opravena omítka pod odpdní troubou (svodem).</t>
  </si>
  <si>
    <t>Výměna svodů</t>
  </si>
  <si>
    <t>764454801R00</t>
  </si>
  <si>
    <t>Demontáž odpadních trub kovových D75 a 100mm; 4+8=12bm</t>
  </si>
  <si>
    <t>R764751112</t>
  </si>
  <si>
    <t>Roury odpdní ocelové lakované D100; 4+8=12bm</t>
  </si>
  <si>
    <t>R764</t>
  </si>
  <si>
    <t>Napojení do lapače splavenin</t>
  </si>
  <si>
    <t>ks</t>
  </si>
  <si>
    <t>Oprava fasády pod rourou</t>
  </si>
  <si>
    <t>R622</t>
  </si>
  <si>
    <t>62</t>
  </si>
  <si>
    <t>Oprava omítky vnější za rourou v šířce do 15cm</t>
  </si>
  <si>
    <t>941955003R</t>
  </si>
  <si>
    <t>Lešení lehké pomocné do v.2,5m</t>
  </si>
  <si>
    <t>998764201</t>
  </si>
  <si>
    <t>Přesun hmot proklempířské konstr.</t>
  </si>
  <si>
    <t>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</si>
</sst>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3" xfId="0" applyNumberFormat="1" applyFont="1" applyFill="1" applyBorder="1" applyAlignment="1">
      <alignment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vertical="center" wrapText="1"/>
    </xf>
    <xf numFmtId="166" fontId="18" fillId="0" borderId="56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horizontal="right" vertical="center" wrapText="1"/>
    </xf>
    <xf numFmtId="4" fontId="18" fillId="0" borderId="57" xfId="0" applyNumberFormat="1" applyFont="1" applyBorder="1" applyAlignment="1">
      <alignment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166" fontId="18" fillId="0" borderId="56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0" xfId="0" applyFont="1" applyBorder="1" applyAlignment="1">
      <alignment horizontal="justify" vertical="center" wrapTex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49" fontId="9" fillId="0" borderId="64" xfId="0" applyNumberFormat="1" applyFont="1" applyFill="1" applyBorder="1" applyAlignment="1">
      <alignment horizontal="left" vertical="center" wrapText="1" indent="1"/>
    </xf>
    <xf numFmtId="49" fontId="9" fillId="0" borderId="65" xfId="0" applyNumberFormat="1" applyFont="1" applyFill="1" applyBorder="1" applyAlignment="1">
      <alignment horizontal="left" vertical="center" wrapText="1" indent="1"/>
    </xf>
    <xf numFmtId="49" fontId="9" fillId="0" borderId="54" xfId="0" applyNumberFormat="1" applyFont="1" applyFill="1" applyBorder="1" applyAlignment="1">
      <alignment horizontal="left" vertical="center" wrapText="1" indent="1"/>
    </xf>
    <xf numFmtId="49" fontId="9" fillId="0" borderId="66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67" xfId="0" applyNumberFormat="1" applyFont="1" applyBorder="1" applyAlignment="1">
      <alignment horizontal="left" vertical="center" wrapText="1"/>
    </xf>
    <xf numFmtId="49" fontId="8" fillId="0" borderId="66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67" xfId="0" applyNumberFormat="1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69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70" xfId="0" applyFont="1" applyBorder="1" applyAlignment="1">
      <alignment horizontal="left" vertical="center" wrapText="1" indent="1"/>
    </xf>
    <xf numFmtId="0" fontId="7" fillId="0" borderId="71" xfId="0" applyFont="1" applyBorder="1" applyAlignment="1">
      <alignment horizontal="left" vertical="center" wrapText="1" indent="1"/>
    </xf>
    <xf numFmtId="0" fontId="7" fillId="0" borderId="72" xfId="0" applyFont="1" applyBorder="1" applyAlignment="1">
      <alignment horizontal="left" vertical="center" wrapText="1" indent="1"/>
    </xf>
    <xf numFmtId="0" fontId="7" fillId="0" borderId="73" xfId="0" applyFont="1" applyBorder="1" applyAlignment="1">
      <alignment horizontal="left" vertical="center" wrapText="1" indent="1"/>
    </xf>
    <xf numFmtId="0" fontId="7" fillId="0" borderId="7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13" fillId="0" borderId="6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left" vertical="center" wrapText="1" indent="1"/>
    </xf>
    <xf numFmtId="49" fontId="5" fillId="0" borderId="54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D52" sqref="D52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144" t="s">
        <v>61</v>
      </c>
      <c r="B1" s="145"/>
      <c r="C1" s="145"/>
      <c r="D1" s="146"/>
      <c r="E1" s="1"/>
      <c r="F1" s="2"/>
    </row>
    <row r="2" spans="1:6" ht="20.25" customHeight="1" thickBot="1">
      <c r="A2" s="147" t="s">
        <v>51</v>
      </c>
      <c r="B2" s="148"/>
      <c r="C2" s="148"/>
      <c r="D2" s="149"/>
      <c r="E2" s="4" t="s">
        <v>52</v>
      </c>
      <c r="F2" s="5">
        <v>9</v>
      </c>
    </row>
    <row r="3" spans="1:6" ht="18" customHeight="1" thickBot="1">
      <c r="A3" s="6" t="s">
        <v>0</v>
      </c>
      <c r="B3" s="150" t="s">
        <v>60</v>
      </c>
      <c r="C3" s="150"/>
      <c r="D3" s="151"/>
      <c r="E3" s="7" t="s">
        <v>1</v>
      </c>
      <c r="F3" s="120">
        <v>42953</v>
      </c>
    </row>
    <row r="4" spans="1:6" ht="12.75">
      <c r="A4" s="152" t="s">
        <v>2</v>
      </c>
      <c r="B4" s="153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54"/>
      <c r="B5" s="155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156" t="s">
        <v>67</v>
      </c>
      <c r="D6" s="157"/>
      <c r="E6" s="157"/>
      <c r="F6" s="158"/>
    </row>
    <row r="7" spans="1:6" ht="12" customHeight="1">
      <c r="A7" s="15" t="s">
        <v>9</v>
      </c>
      <c r="B7" s="16" t="s">
        <v>10</v>
      </c>
      <c r="C7" s="159"/>
      <c r="D7" s="160"/>
      <c r="E7" s="160"/>
      <c r="F7" s="161"/>
    </row>
    <row r="8" spans="1:6" ht="9" customHeight="1">
      <c r="A8" s="15"/>
      <c r="B8" s="16"/>
      <c r="C8" s="162"/>
      <c r="D8" s="163"/>
      <c r="E8" s="163"/>
      <c r="F8" s="164"/>
    </row>
    <row r="9" spans="1:6" ht="9" customHeight="1">
      <c r="A9" s="15"/>
      <c r="B9" s="16"/>
      <c r="C9" s="162"/>
      <c r="D9" s="163"/>
      <c r="E9" s="163"/>
      <c r="F9" s="164"/>
    </row>
    <row r="10" spans="1:6" ht="15" customHeight="1">
      <c r="A10" s="17"/>
      <c r="B10" s="16" t="s">
        <v>11</v>
      </c>
      <c r="C10" s="162"/>
      <c r="D10" s="163"/>
      <c r="E10" s="163"/>
      <c r="F10" s="164"/>
    </row>
    <row r="11" spans="1:6" ht="15" customHeight="1">
      <c r="A11" s="17"/>
      <c r="B11" s="16" t="s">
        <v>12</v>
      </c>
      <c r="C11" s="165"/>
      <c r="D11" s="166"/>
      <c r="E11" s="166"/>
      <c r="F11" s="167"/>
    </row>
    <row r="12" spans="1:6" ht="15" customHeight="1" thickBot="1">
      <c r="A12" s="18"/>
      <c r="B12" s="19" t="s">
        <v>13</v>
      </c>
      <c r="C12" s="168"/>
      <c r="D12" s="169"/>
      <c r="E12" s="169"/>
      <c r="F12" s="170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71" t="s">
        <v>68</v>
      </c>
      <c r="C14" s="171"/>
      <c r="D14" s="171"/>
      <c r="E14" s="171"/>
      <c r="F14" s="24"/>
    </row>
    <row r="15" spans="1:6" ht="12.75">
      <c r="A15" s="25"/>
      <c r="B15" s="171"/>
      <c r="C15" s="171"/>
      <c r="D15" s="171"/>
      <c r="E15" s="171"/>
      <c r="F15" s="24"/>
    </row>
    <row r="16" spans="1:6" ht="12.75">
      <c r="A16" s="25"/>
      <c r="B16" s="171"/>
      <c r="C16" s="171"/>
      <c r="D16" s="171"/>
      <c r="E16" s="171"/>
      <c r="F16" s="24"/>
    </row>
    <row r="17" spans="1:6" ht="13.5" thickBot="1">
      <c r="A17" s="25"/>
      <c r="B17" s="172"/>
      <c r="C17" s="172"/>
      <c r="D17" s="172"/>
      <c r="E17" s="172"/>
      <c r="F17" s="24"/>
    </row>
    <row r="18" spans="1:6" ht="12.75" customHeight="1" thickBot="1">
      <c r="A18" s="173" t="s">
        <v>15</v>
      </c>
      <c r="B18" s="174"/>
      <c r="C18" s="26" t="s">
        <v>16</v>
      </c>
      <c r="D18" s="27" t="s">
        <v>17</v>
      </c>
      <c r="E18" s="28"/>
      <c r="F18" s="29"/>
    </row>
    <row r="19" spans="1:6" ht="37.5" customHeight="1">
      <c r="A19" s="175" t="s">
        <v>53</v>
      </c>
      <c r="B19" s="176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77"/>
      <c r="B20" s="178"/>
      <c r="C20" s="32" t="s">
        <v>22</v>
      </c>
      <c r="D20" s="32"/>
      <c r="E20" s="33"/>
      <c r="F20" s="34"/>
    </row>
    <row r="21" spans="1:6" ht="12.75">
      <c r="A21" s="179" t="s">
        <v>23</v>
      </c>
      <c r="B21" s="180"/>
      <c r="C21" s="180"/>
      <c r="D21" s="180"/>
      <c r="E21" s="180"/>
      <c r="F21" s="181"/>
    </row>
    <row r="22" spans="1:6" ht="12.75">
      <c r="A22" s="182"/>
      <c r="B22" s="183"/>
      <c r="C22" s="183"/>
      <c r="D22" s="183"/>
      <c r="E22" s="183"/>
      <c r="F22" s="184"/>
    </row>
    <row r="23" spans="1:6" ht="13.5" thickBot="1">
      <c r="A23" s="185" t="s">
        <v>24</v>
      </c>
      <c r="B23" s="186"/>
      <c r="C23" s="186"/>
      <c r="D23" s="186"/>
      <c r="E23" s="186"/>
      <c r="F23" s="187"/>
    </row>
    <row r="24" spans="1:6" ht="18.75" customHeight="1">
      <c r="A24" s="188" t="s">
        <v>25</v>
      </c>
      <c r="B24" s="189"/>
      <c r="C24" s="189"/>
      <c r="D24" s="190"/>
      <c r="E24" s="37" t="s">
        <v>1</v>
      </c>
      <c r="F24" s="121">
        <v>42953</v>
      </c>
    </row>
    <row r="25" spans="1:6" ht="12.75">
      <c r="A25" s="179" t="s">
        <v>2</v>
      </c>
      <c r="B25" s="194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54"/>
      <c r="B26" s="155"/>
      <c r="C26" s="10"/>
      <c r="D26" s="10"/>
      <c r="E26" s="39"/>
      <c r="F26" s="12" t="s">
        <v>7</v>
      </c>
    </row>
    <row r="27" spans="1:6" ht="12.75">
      <c r="A27" s="195" t="s">
        <v>26</v>
      </c>
      <c r="B27" s="196"/>
      <c r="C27" s="196"/>
      <c r="D27" s="196"/>
      <c r="E27" s="196"/>
      <c r="F27" s="197"/>
    </row>
    <row r="28" spans="1:6" ht="12.75">
      <c r="A28" s="198" t="s">
        <v>27</v>
      </c>
      <c r="B28" s="199"/>
      <c r="C28" s="199"/>
      <c r="D28" s="199"/>
      <c r="E28" s="199"/>
      <c r="F28" s="200"/>
    </row>
    <row r="29" spans="1:6" ht="12.75">
      <c r="A29" s="201"/>
      <c r="B29" s="202"/>
      <c r="C29" s="202"/>
      <c r="D29" s="202"/>
      <c r="E29" s="202"/>
      <c r="F29" s="203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09'!O41,2)</f>
        <v>12162.99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2554.2279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14717.2179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204" t="s">
        <v>30</v>
      </c>
      <c r="B40" s="205"/>
      <c r="C40" s="47"/>
      <c r="D40" s="47"/>
      <c r="E40" s="47"/>
      <c r="F40" s="48"/>
    </row>
    <row r="41" spans="1:6" ht="12.75">
      <c r="A41" s="206" t="s">
        <v>31</v>
      </c>
      <c r="B41" s="207"/>
      <c r="C41" s="208"/>
      <c r="D41" s="206" t="s">
        <v>32</v>
      </c>
      <c r="E41" s="207"/>
      <c r="F41" s="208"/>
    </row>
    <row r="42" spans="1:6" ht="24.75" customHeight="1">
      <c r="A42" s="209" t="s">
        <v>7</v>
      </c>
      <c r="B42" s="210"/>
      <c r="C42" s="211"/>
      <c r="D42" s="212" t="s">
        <v>7</v>
      </c>
      <c r="E42" s="210"/>
      <c r="F42" s="211"/>
    </row>
    <row r="43" spans="1:6" ht="13.5" thickBot="1">
      <c r="A43" s="185" t="s">
        <v>33</v>
      </c>
      <c r="B43" s="186"/>
      <c r="C43" s="187"/>
      <c r="D43" s="49"/>
      <c r="E43" s="50"/>
      <c r="F43" s="51"/>
    </row>
    <row r="44" spans="1:6" ht="12.75">
      <c r="A44" s="152" t="s">
        <v>34</v>
      </c>
      <c r="B44" s="213"/>
      <c r="C44" s="214"/>
      <c r="D44" s="152" t="s">
        <v>35</v>
      </c>
      <c r="E44" s="213"/>
      <c r="F44" s="214"/>
    </row>
    <row r="45" spans="1:6" ht="25.5" customHeight="1">
      <c r="A45" s="191" t="s">
        <v>55</v>
      </c>
      <c r="B45" s="192"/>
      <c r="C45" s="193"/>
      <c r="D45" s="191" t="s">
        <v>60</v>
      </c>
      <c r="E45" s="192"/>
      <c r="F45" s="193"/>
    </row>
    <row r="46" spans="1:6" ht="12.75">
      <c r="A46" s="182"/>
      <c r="B46" s="183"/>
      <c r="C46" s="184"/>
      <c r="D46" s="182"/>
      <c r="E46" s="183"/>
      <c r="F46" s="184"/>
    </row>
    <row r="47" spans="1:6" ht="12.75">
      <c r="A47" s="182"/>
      <c r="B47" s="183"/>
      <c r="C47" s="184"/>
      <c r="D47" s="182"/>
      <c r="E47" s="183"/>
      <c r="F47" s="184"/>
    </row>
    <row r="48" spans="1:6" ht="13.5" thickBot="1">
      <c r="A48" s="52" t="s">
        <v>36</v>
      </c>
      <c r="B48" s="122">
        <v>42953</v>
      </c>
      <c r="C48" s="53"/>
      <c r="D48" s="81" t="s">
        <v>37</v>
      </c>
      <c r="E48" s="82"/>
      <c r="F48" s="83"/>
    </row>
  </sheetData>
  <sheetProtection/>
  <mergeCells count="36"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  <mergeCell ref="D45:F45"/>
    <mergeCell ref="A25:B26"/>
    <mergeCell ref="A27:F27"/>
    <mergeCell ref="A28:F28"/>
    <mergeCell ref="A29:F29"/>
    <mergeCell ref="A40:B40"/>
    <mergeCell ref="A41:C41"/>
    <mergeCell ref="D41:F41"/>
    <mergeCell ref="A18:B18"/>
    <mergeCell ref="A19:B20"/>
    <mergeCell ref="A21:F21"/>
    <mergeCell ref="A22:F22"/>
    <mergeCell ref="A23:F23"/>
    <mergeCell ref="A24:D24"/>
    <mergeCell ref="C8:F8"/>
    <mergeCell ref="C9:F9"/>
    <mergeCell ref="C10:F10"/>
    <mergeCell ref="C11:F11"/>
    <mergeCell ref="C12:F12"/>
    <mergeCell ref="B14:E17"/>
    <mergeCell ref="A1:D1"/>
    <mergeCell ref="A2:D2"/>
    <mergeCell ref="B3:D3"/>
    <mergeCell ref="A4:B5"/>
    <mergeCell ref="C6:F6"/>
    <mergeCell ref="C7:F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90" zoomScaleNormal="90" zoomScalePageLayoutView="0" workbookViewId="0" topLeftCell="A1">
      <selection activeCell="J21" sqref="J21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5" t="s">
        <v>39</v>
      </c>
      <c r="B1" s="216"/>
      <c r="C1" s="216"/>
      <c r="D1" s="216"/>
      <c r="E1" s="216"/>
      <c r="F1" s="216"/>
      <c r="G1" s="54"/>
      <c r="H1" s="55"/>
      <c r="I1" s="55"/>
      <c r="J1" s="217" t="s">
        <v>61</v>
      </c>
      <c r="K1" s="217"/>
      <c r="L1" s="217"/>
      <c r="M1" s="218"/>
      <c r="N1" s="74" t="s">
        <v>52</v>
      </c>
      <c r="O1" s="80">
        <v>8</v>
      </c>
    </row>
    <row r="2" spans="1:15" ht="19.5" customHeight="1" thickBot="1">
      <c r="A2" s="219" t="s">
        <v>40</v>
      </c>
      <c r="B2" s="220"/>
      <c r="C2" s="220"/>
      <c r="D2" s="220"/>
      <c r="E2" s="220"/>
      <c r="F2" s="220"/>
      <c r="G2" s="221"/>
      <c r="H2" s="56"/>
      <c r="I2" s="56"/>
      <c r="J2" s="222" t="s">
        <v>41</v>
      </c>
      <c r="K2" s="223"/>
      <c r="L2" s="223"/>
      <c r="M2" s="223"/>
      <c r="N2" s="223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97"/>
      <c r="I4" s="98"/>
      <c r="J4" s="93"/>
      <c r="K4" s="92"/>
      <c r="L4" s="94"/>
      <c r="M4" s="99"/>
      <c r="N4" s="100"/>
      <c r="O4" s="101"/>
      <c r="Q4" s="78"/>
    </row>
    <row r="5" spans="1:17" s="73" customFormat="1" ht="15" customHeight="1">
      <c r="A5" s="102"/>
      <c r="B5" s="103"/>
      <c r="C5" s="124"/>
      <c r="D5" s="105"/>
      <c r="E5" s="106"/>
      <c r="F5" s="107"/>
      <c r="G5" s="108"/>
      <c r="H5" s="109"/>
      <c r="I5" s="110"/>
      <c r="J5" s="123" t="s">
        <v>69</v>
      </c>
      <c r="K5" s="105"/>
      <c r="L5" s="106"/>
      <c r="M5" s="107"/>
      <c r="N5" s="108"/>
      <c r="O5" s="112"/>
      <c r="Q5" s="78"/>
    </row>
    <row r="6" spans="1:17" s="73" customFormat="1" ht="30" customHeight="1">
      <c r="A6" s="102"/>
      <c r="B6" s="103"/>
      <c r="C6" s="104"/>
      <c r="D6" s="105"/>
      <c r="E6" s="106"/>
      <c r="F6" s="107"/>
      <c r="G6" s="108">
        <f>E6*F6</f>
        <v>0</v>
      </c>
      <c r="H6" s="109"/>
      <c r="I6" s="110" t="s">
        <v>70</v>
      </c>
      <c r="J6" s="114" t="s">
        <v>71</v>
      </c>
      <c r="K6" s="105" t="s">
        <v>85</v>
      </c>
      <c r="L6" s="106">
        <v>12</v>
      </c>
      <c r="M6" s="107">
        <v>26</v>
      </c>
      <c r="N6" s="108">
        <f aca="true" t="shared" si="0" ref="N6:N13">L6*M6</f>
        <v>312</v>
      </c>
      <c r="O6" s="112"/>
      <c r="Q6" s="78"/>
    </row>
    <row r="7" spans="1:17" s="73" customFormat="1" ht="15" customHeight="1">
      <c r="A7" s="113"/>
      <c r="B7" s="110"/>
      <c r="C7" s="114"/>
      <c r="D7" s="103"/>
      <c r="E7" s="106"/>
      <c r="F7" s="107"/>
      <c r="G7" s="108"/>
      <c r="H7" s="109"/>
      <c r="I7" s="110" t="s">
        <v>72</v>
      </c>
      <c r="J7" s="104" t="s">
        <v>73</v>
      </c>
      <c r="K7" s="105" t="s">
        <v>85</v>
      </c>
      <c r="L7" s="106">
        <v>12</v>
      </c>
      <c r="M7" s="107">
        <v>734</v>
      </c>
      <c r="N7" s="108">
        <f t="shared" si="0"/>
        <v>8808</v>
      </c>
      <c r="O7" s="112"/>
      <c r="Q7" s="78"/>
    </row>
    <row r="8" spans="1:17" s="73" customFormat="1" ht="15" customHeight="1">
      <c r="A8" s="113"/>
      <c r="B8" s="110"/>
      <c r="C8" s="114"/>
      <c r="D8" s="103"/>
      <c r="E8" s="106"/>
      <c r="F8" s="107"/>
      <c r="G8" s="108"/>
      <c r="H8" s="109"/>
      <c r="I8" s="110" t="s">
        <v>74</v>
      </c>
      <c r="J8" s="104" t="s">
        <v>75</v>
      </c>
      <c r="K8" s="105" t="s">
        <v>76</v>
      </c>
      <c r="L8" s="106">
        <v>1</v>
      </c>
      <c r="M8" s="107">
        <v>105</v>
      </c>
      <c r="N8" s="108">
        <f t="shared" si="0"/>
        <v>105</v>
      </c>
      <c r="O8" s="112"/>
      <c r="Q8" s="78"/>
    </row>
    <row r="9" spans="1:17" s="73" customFormat="1" ht="15" customHeight="1">
      <c r="A9" s="113"/>
      <c r="B9" s="110"/>
      <c r="C9" s="114"/>
      <c r="D9" s="103"/>
      <c r="E9" s="106"/>
      <c r="F9" s="107"/>
      <c r="G9" s="108"/>
      <c r="H9" s="109"/>
      <c r="I9" s="110" t="s">
        <v>83</v>
      </c>
      <c r="J9" s="104" t="s">
        <v>84</v>
      </c>
      <c r="K9" s="105" t="s">
        <v>58</v>
      </c>
      <c r="L9" s="106">
        <f>(N6+N7+N8)/100</f>
        <v>92.25</v>
      </c>
      <c r="M9" s="107">
        <v>7.26</v>
      </c>
      <c r="N9" s="108">
        <f t="shared" si="0"/>
        <v>669.735</v>
      </c>
      <c r="O9" s="112"/>
      <c r="Q9" s="78"/>
    </row>
    <row r="10" spans="1:17" s="73" customFormat="1" ht="15" customHeight="1">
      <c r="A10" s="143"/>
      <c r="B10" s="110"/>
      <c r="C10" s="114"/>
      <c r="D10" s="103"/>
      <c r="E10" s="106"/>
      <c r="F10" s="107"/>
      <c r="G10" s="108"/>
      <c r="H10" s="109"/>
      <c r="I10" s="110"/>
      <c r="J10" s="104"/>
      <c r="K10" s="105"/>
      <c r="L10" s="106"/>
      <c r="M10" s="107"/>
      <c r="N10" s="108"/>
      <c r="O10" s="112"/>
      <c r="Q10" s="78"/>
    </row>
    <row r="11" spans="1:17" s="73" customFormat="1" ht="15" customHeight="1">
      <c r="A11" s="143"/>
      <c r="B11" s="110"/>
      <c r="C11" s="114"/>
      <c r="D11" s="103"/>
      <c r="E11" s="106"/>
      <c r="F11" s="107"/>
      <c r="G11" s="108"/>
      <c r="H11" s="109"/>
      <c r="I11" s="224" t="s">
        <v>79</v>
      </c>
      <c r="J11" s="124" t="s">
        <v>77</v>
      </c>
      <c r="K11" s="105"/>
      <c r="L11" s="106"/>
      <c r="M11" s="107"/>
      <c r="N11" s="108"/>
      <c r="O11" s="112"/>
      <c r="Q11" s="78"/>
    </row>
    <row r="12" spans="1:17" s="73" customFormat="1" ht="15" customHeight="1">
      <c r="A12" s="143"/>
      <c r="B12" s="110"/>
      <c r="C12" s="114"/>
      <c r="D12" s="103"/>
      <c r="E12" s="106"/>
      <c r="F12" s="107"/>
      <c r="G12" s="108"/>
      <c r="H12" s="109"/>
      <c r="I12" s="110" t="s">
        <v>78</v>
      </c>
      <c r="J12" s="104" t="s">
        <v>80</v>
      </c>
      <c r="K12" s="105" t="s">
        <v>66</v>
      </c>
      <c r="L12" s="106">
        <v>6</v>
      </c>
      <c r="M12" s="107">
        <v>180</v>
      </c>
      <c r="N12" s="108">
        <f t="shared" si="0"/>
        <v>1080</v>
      </c>
      <c r="O12" s="112"/>
      <c r="Q12" s="78"/>
    </row>
    <row r="13" spans="1:17" s="73" customFormat="1" ht="15" customHeight="1">
      <c r="A13" s="143"/>
      <c r="B13" s="110"/>
      <c r="C13" s="114"/>
      <c r="D13" s="103"/>
      <c r="E13" s="106"/>
      <c r="F13" s="107"/>
      <c r="G13" s="108"/>
      <c r="H13" s="109"/>
      <c r="I13" s="110" t="s">
        <v>81</v>
      </c>
      <c r="J13" s="104" t="s">
        <v>82</v>
      </c>
      <c r="K13" s="105" t="s">
        <v>62</v>
      </c>
      <c r="L13" s="106">
        <v>13</v>
      </c>
      <c r="M13" s="107">
        <v>50</v>
      </c>
      <c r="N13" s="108">
        <f t="shared" si="0"/>
        <v>650</v>
      </c>
      <c r="O13" s="112"/>
      <c r="Q13" s="78"/>
    </row>
    <row r="14" spans="1:17" s="73" customFormat="1" ht="15" customHeight="1">
      <c r="A14" s="143"/>
      <c r="B14" s="110"/>
      <c r="C14" s="114"/>
      <c r="D14" s="103"/>
      <c r="E14" s="106"/>
      <c r="F14" s="107"/>
      <c r="G14" s="108"/>
      <c r="H14" s="109"/>
      <c r="I14" s="110" t="s">
        <v>64</v>
      </c>
      <c r="J14" s="104" t="s">
        <v>65</v>
      </c>
      <c r="K14" s="105" t="s">
        <v>63</v>
      </c>
      <c r="L14" s="106">
        <v>0.08</v>
      </c>
      <c r="M14" s="107">
        <v>600</v>
      </c>
      <c r="N14" s="108">
        <f>L14*M14</f>
        <v>48</v>
      </c>
      <c r="O14" s="112"/>
      <c r="Q14" s="78"/>
    </row>
    <row r="15" spans="1:17" s="73" customFormat="1" ht="15" customHeight="1">
      <c r="A15" s="143"/>
      <c r="B15" s="110"/>
      <c r="C15" s="114"/>
      <c r="D15" s="103"/>
      <c r="E15" s="106"/>
      <c r="F15" s="107"/>
      <c r="G15" s="108"/>
      <c r="H15" s="109"/>
      <c r="I15" s="110"/>
      <c r="J15" s="104"/>
      <c r="K15" s="105"/>
      <c r="L15" s="106"/>
      <c r="M15" s="107"/>
      <c r="N15" s="108"/>
      <c r="O15" s="112"/>
      <c r="Q15" s="78"/>
    </row>
    <row r="16" spans="1:17" s="73" customFormat="1" ht="15" customHeight="1">
      <c r="A16" s="143"/>
      <c r="B16" s="110"/>
      <c r="C16" s="114"/>
      <c r="D16" s="103"/>
      <c r="E16" s="106"/>
      <c r="F16" s="107"/>
      <c r="G16" s="108"/>
      <c r="H16" s="109"/>
      <c r="I16" s="110"/>
      <c r="J16" s="104"/>
      <c r="K16" s="105"/>
      <c r="L16" s="106"/>
      <c r="M16" s="107"/>
      <c r="N16" s="108"/>
      <c r="O16" s="112"/>
      <c r="Q16" s="78"/>
    </row>
    <row r="17" spans="1:17" s="73" customFormat="1" ht="15" customHeight="1">
      <c r="A17" s="143"/>
      <c r="B17" s="110"/>
      <c r="C17" s="114"/>
      <c r="D17" s="103"/>
      <c r="E17" s="106"/>
      <c r="F17" s="107"/>
      <c r="G17" s="108"/>
      <c r="H17" s="109"/>
      <c r="I17" s="110"/>
      <c r="J17" s="104"/>
      <c r="K17" s="105"/>
      <c r="L17" s="106"/>
      <c r="M17" s="107"/>
      <c r="N17" s="108"/>
      <c r="O17" s="112"/>
      <c r="Q17" s="78"/>
    </row>
    <row r="18" spans="1:17" s="73" customFormat="1" ht="15" customHeight="1">
      <c r="A18" s="143"/>
      <c r="B18" s="110"/>
      <c r="C18" s="114"/>
      <c r="D18" s="103"/>
      <c r="E18" s="106"/>
      <c r="F18" s="107"/>
      <c r="G18" s="108"/>
      <c r="H18" s="109"/>
      <c r="I18" s="110"/>
      <c r="J18" s="104"/>
      <c r="K18" s="105"/>
      <c r="L18" s="106"/>
      <c r="M18" s="107"/>
      <c r="N18" s="108"/>
      <c r="O18" s="112"/>
      <c r="Q18" s="78"/>
    </row>
    <row r="19" spans="1:17" s="73" customFormat="1" ht="15" customHeight="1">
      <c r="A19" s="143"/>
      <c r="B19" s="110"/>
      <c r="C19" s="114"/>
      <c r="D19" s="103"/>
      <c r="E19" s="106"/>
      <c r="F19" s="107"/>
      <c r="G19" s="108"/>
      <c r="H19" s="109"/>
      <c r="I19" s="110"/>
      <c r="J19" s="104"/>
      <c r="K19" s="105"/>
      <c r="L19" s="106"/>
      <c r="M19" s="107"/>
      <c r="N19" s="108"/>
      <c r="O19" s="112"/>
      <c r="Q19" s="78"/>
    </row>
    <row r="20" spans="1:17" s="73" customFormat="1" ht="15" customHeight="1">
      <c r="A20" s="143"/>
      <c r="B20" s="110"/>
      <c r="C20" s="114"/>
      <c r="D20" s="103"/>
      <c r="E20" s="106"/>
      <c r="F20" s="107"/>
      <c r="G20" s="108"/>
      <c r="H20" s="109"/>
      <c r="I20" s="110"/>
      <c r="J20" s="104"/>
      <c r="K20" s="105"/>
      <c r="L20" s="106"/>
      <c r="M20" s="107"/>
      <c r="N20" s="108"/>
      <c r="O20" s="112"/>
      <c r="Q20" s="78"/>
    </row>
    <row r="21" spans="1:17" s="73" customFormat="1" ht="15" customHeight="1">
      <c r="A21" s="143"/>
      <c r="B21" s="110"/>
      <c r="C21" s="114"/>
      <c r="D21" s="103"/>
      <c r="E21" s="106"/>
      <c r="F21" s="107"/>
      <c r="G21" s="108"/>
      <c r="H21" s="109"/>
      <c r="I21" s="110"/>
      <c r="J21" s="104"/>
      <c r="K21" s="105"/>
      <c r="L21" s="106"/>
      <c r="M21" s="107"/>
      <c r="N21" s="108"/>
      <c r="O21" s="112"/>
      <c r="Q21" s="78"/>
    </row>
    <row r="22" spans="1:17" s="73" customFormat="1" ht="15" customHeight="1">
      <c r="A22" s="143"/>
      <c r="B22" s="110"/>
      <c r="C22" s="114"/>
      <c r="D22" s="103"/>
      <c r="E22" s="106"/>
      <c r="F22" s="107"/>
      <c r="G22" s="108"/>
      <c r="H22" s="109"/>
      <c r="I22" s="110"/>
      <c r="J22" s="104"/>
      <c r="K22" s="105"/>
      <c r="L22" s="106"/>
      <c r="M22" s="107"/>
      <c r="N22" s="108"/>
      <c r="O22" s="112"/>
      <c r="Q22" s="78"/>
    </row>
    <row r="23" spans="1:17" s="73" customFormat="1" ht="15" customHeight="1">
      <c r="A23" s="143"/>
      <c r="B23" s="110"/>
      <c r="C23" s="114"/>
      <c r="D23" s="103"/>
      <c r="E23" s="106"/>
      <c r="F23" s="107"/>
      <c r="G23" s="108"/>
      <c r="H23" s="109"/>
      <c r="I23" s="110"/>
      <c r="J23" s="104"/>
      <c r="K23" s="105"/>
      <c r="L23" s="106"/>
      <c r="M23" s="107"/>
      <c r="N23" s="108"/>
      <c r="O23" s="112"/>
      <c r="Q23" s="78"/>
    </row>
    <row r="24" spans="1:17" s="73" customFormat="1" ht="15" customHeight="1">
      <c r="A24" s="143"/>
      <c r="B24" s="110"/>
      <c r="C24" s="114"/>
      <c r="D24" s="103"/>
      <c r="E24" s="106"/>
      <c r="F24" s="107"/>
      <c r="G24" s="108"/>
      <c r="H24" s="109"/>
      <c r="I24" s="110"/>
      <c r="J24" s="104"/>
      <c r="K24" s="105"/>
      <c r="L24" s="106"/>
      <c r="M24" s="107"/>
      <c r="N24" s="108"/>
      <c r="O24" s="112"/>
      <c r="Q24" s="78"/>
    </row>
    <row r="25" spans="1:17" s="73" customFormat="1" ht="15" customHeight="1">
      <c r="A25" s="143"/>
      <c r="B25" s="110"/>
      <c r="C25" s="114"/>
      <c r="D25" s="103"/>
      <c r="E25" s="106"/>
      <c r="F25" s="107"/>
      <c r="G25" s="108"/>
      <c r="H25" s="109"/>
      <c r="I25" s="110"/>
      <c r="J25" s="104"/>
      <c r="K25" s="105"/>
      <c r="L25" s="106"/>
      <c r="M25" s="107"/>
      <c r="N25" s="108"/>
      <c r="O25" s="112"/>
      <c r="Q25" s="78"/>
    </row>
    <row r="26" spans="1:17" s="73" customFormat="1" ht="15" customHeight="1">
      <c r="A26" s="143"/>
      <c r="B26" s="110"/>
      <c r="C26" s="114"/>
      <c r="D26" s="103"/>
      <c r="E26" s="106"/>
      <c r="F26" s="107"/>
      <c r="G26" s="108"/>
      <c r="H26" s="109"/>
      <c r="I26" s="110"/>
      <c r="J26" s="104"/>
      <c r="K26" s="105"/>
      <c r="L26" s="106"/>
      <c r="M26" s="107"/>
      <c r="N26" s="108"/>
      <c r="O26" s="112"/>
      <c r="Q26" s="78"/>
    </row>
    <row r="27" spans="1:17" s="73" customFormat="1" ht="15" customHeight="1">
      <c r="A27" s="143"/>
      <c r="B27" s="110"/>
      <c r="C27" s="114"/>
      <c r="D27" s="103"/>
      <c r="E27" s="106"/>
      <c r="F27" s="107"/>
      <c r="G27" s="108"/>
      <c r="H27" s="109"/>
      <c r="I27" s="110"/>
      <c r="J27" s="104"/>
      <c r="K27" s="105"/>
      <c r="L27" s="106"/>
      <c r="M27" s="107"/>
      <c r="N27" s="108"/>
      <c r="O27" s="112"/>
      <c r="Q27" s="78"/>
    </row>
    <row r="28" spans="1:17" s="73" customFormat="1" ht="15" customHeight="1">
      <c r="A28" s="115"/>
      <c r="B28" s="103"/>
      <c r="C28" s="114"/>
      <c r="D28" s="103"/>
      <c r="E28" s="116"/>
      <c r="F28" s="107"/>
      <c r="G28" s="117"/>
      <c r="H28" s="109"/>
      <c r="I28" s="110"/>
      <c r="J28" s="124"/>
      <c r="K28" s="105"/>
      <c r="L28" s="106"/>
      <c r="M28" s="107"/>
      <c r="N28" s="108"/>
      <c r="O28" s="112"/>
      <c r="Q28" s="78"/>
    </row>
    <row r="29" spans="1:17" s="73" customFormat="1" ht="15" customHeight="1">
      <c r="A29" s="115"/>
      <c r="B29" s="103"/>
      <c r="C29" s="114"/>
      <c r="D29" s="103"/>
      <c r="E29" s="116"/>
      <c r="F29" s="107"/>
      <c r="G29" s="117"/>
      <c r="H29" s="109"/>
      <c r="I29" s="110"/>
      <c r="J29" s="104"/>
      <c r="K29" s="105"/>
      <c r="L29" s="106"/>
      <c r="M29" s="107"/>
      <c r="N29" s="108"/>
      <c r="O29" s="112"/>
      <c r="Q29" s="78"/>
    </row>
    <row r="30" spans="1:17" s="73" customFormat="1" ht="15" customHeight="1">
      <c r="A30" s="102"/>
      <c r="B30" s="103"/>
      <c r="C30" s="114"/>
      <c r="D30" s="103"/>
      <c r="E30" s="116"/>
      <c r="F30" s="107"/>
      <c r="G30" s="117"/>
      <c r="H30" s="118"/>
      <c r="I30" s="110"/>
      <c r="J30" s="104"/>
      <c r="K30" s="105"/>
      <c r="L30" s="106"/>
      <c r="M30" s="107"/>
      <c r="N30" s="108"/>
      <c r="O30" s="112"/>
      <c r="Q30" s="78"/>
    </row>
    <row r="31" spans="1:17" s="73" customFormat="1" ht="15" customHeight="1">
      <c r="A31" s="102"/>
      <c r="B31" s="103"/>
      <c r="C31" s="114"/>
      <c r="D31" s="103"/>
      <c r="E31" s="116"/>
      <c r="F31" s="107"/>
      <c r="G31" s="117"/>
      <c r="H31" s="118"/>
      <c r="I31" s="119"/>
      <c r="J31" s="123"/>
      <c r="K31" s="105"/>
      <c r="L31" s="106"/>
      <c r="M31" s="107"/>
      <c r="N31" s="108"/>
      <c r="O31" s="112"/>
      <c r="Q31" s="78"/>
    </row>
    <row r="32" spans="1:17" s="73" customFormat="1" ht="15" customHeight="1">
      <c r="A32" s="102"/>
      <c r="B32" s="103"/>
      <c r="C32" s="114"/>
      <c r="D32" s="103"/>
      <c r="E32" s="116"/>
      <c r="F32" s="107"/>
      <c r="G32" s="117"/>
      <c r="H32" s="118"/>
      <c r="I32" s="119"/>
      <c r="J32" s="111"/>
      <c r="K32" s="105"/>
      <c r="L32" s="106"/>
      <c r="M32" s="107"/>
      <c r="N32" s="108"/>
      <c r="O32" s="112"/>
      <c r="Q32" s="78"/>
    </row>
    <row r="33" spans="1:17" s="73" customFormat="1" ht="15" customHeight="1">
      <c r="A33" s="102"/>
      <c r="B33" s="103"/>
      <c r="C33" s="114"/>
      <c r="D33" s="103"/>
      <c r="E33" s="116"/>
      <c r="F33" s="107"/>
      <c r="G33" s="117"/>
      <c r="H33" s="109"/>
      <c r="I33" s="103"/>
      <c r="J33" s="104"/>
      <c r="K33" s="105"/>
      <c r="L33" s="106"/>
      <c r="M33" s="107"/>
      <c r="N33" s="108"/>
      <c r="O33" s="112"/>
      <c r="Q33" s="78"/>
    </row>
    <row r="34" spans="1:17" s="73" customFormat="1" ht="15" customHeight="1">
      <c r="A34" s="102"/>
      <c r="B34" s="103"/>
      <c r="C34" s="114"/>
      <c r="D34" s="103"/>
      <c r="E34" s="116"/>
      <c r="F34" s="107"/>
      <c r="G34" s="117"/>
      <c r="H34" s="109"/>
      <c r="I34" s="103"/>
      <c r="J34" s="104"/>
      <c r="K34" s="105"/>
      <c r="L34" s="106"/>
      <c r="M34" s="107"/>
      <c r="N34" s="108"/>
      <c r="O34" s="112"/>
      <c r="Q34" s="78"/>
    </row>
    <row r="35" spans="1:17" s="73" customFormat="1" ht="15" customHeight="1">
      <c r="A35" s="102"/>
      <c r="B35" s="103"/>
      <c r="C35" s="114"/>
      <c r="D35" s="103"/>
      <c r="E35" s="116"/>
      <c r="F35" s="107"/>
      <c r="G35" s="117"/>
      <c r="H35" s="109"/>
      <c r="I35" s="103"/>
      <c r="J35" s="104"/>
      <c r="K35" s="105"/>
      <c r="L35" s="106"/>
      <c r="M35" s="107"/>
      <c r="N35" s="108"/>
      <c r="O35" s="112"/>
      <c r="Q35" s="78"/>
    </row>
    <row r="36" spans="1:17" s="73" customFormat="1" ht="15" customHeight="1">
      <c r="A36" s="102"/>
      <c r="B36" s="103"/>
      <c r="C36" s="114"/>
      <c r="D36" s="103"/>
      <c r="E36" s="116"/>
      <c r="F36" s="107"/>
      <c r="G36" s="117"/>
      <c r="H36" s="109"/>
      <c r="I36" s="103"/>
      <c r="J36" s="104"/>
      <c r="K36" s="105"/>
      <c r="L36" s="106"/>
      <c r="M36" s="107"/>
      <c r="N36" s="108"/>
      <c r="O36" s="112"/>
      <c r="Q36" s="78"/>
    </row>
    <row r="37" spans="1:17" s="73" customFormat="1" ht="15" customHeight="1">
      <c r="A37" s="102"/>
      <c r="B37" s="103"/>
      <c r="C37" s="114"/>
      <c r="D37" s="103"/>
      <c r="E37" s="116"/>
      <c r="F37" s="107"/>
      <c r="G37" s="117"/>
      <c r="H37" s="109"/>
      <c r="I37" s="103"/>
      <c r="J37" s="104"/>
      <c r="K37" s="105"/>
      <c r="L37" s="106"/>
      <c r="M37" s="107"/>
      <c r="N37" s="108"/>
      <c r="O37" s="112"/>
      <c r="Q37" s="78"/>
    </row>
    <row r="38" spans="1:17" s="73" customFormat="1" ht="15" customHeight="1">
      <c r="A38" s="102"/>
      <c r="B38" s="103"/>
      <c r="C38" s="89" t="s">
        <v>57</v>
      </c>
      <c r="D38" s="103" t="s">
        <v>58</v>
      </c>
      <c r="E38" s="106">
        <f>SUM(G4:G37)/100</f>
        <v>0</v>
      </c>
      <c r="F38" s="107">
        <v>2.8</v>
      </c>
      <c r="G38" s="108">
        <f>E38*F38</f>
        <v>0</v>
      </c>
      <c r="H38" s="125"/>
      <c r="I38" s="126"/>
      <c r="J38" s="89" t="s">
        <v>57</v>
      </c>
      <c r="K38" s="103" t="s">
        <v>58</v>
      </c>
      <c r="L38" s="106">
        <f>SUM(N4:N37)/100</f>
        <v>116.72735</v>
      </c>
      <c r="M38" s="107">
        <v>2.8</v>
      </c>
      <c r="N38" s="108">
        <f>L38*M38</f>
        <v>326.83657999999997</v>
      </c>
      <c r="O38" s="127"/>
      <c r="Q38" s="78"/>
    </row>
    <row r="39" spans="1:17" s="73" customFormat="1" ht="15" customHeight="1">
      <c r="A39" s="102"/>
      <c r="B39" s="128"/>
      <c r="C39" s="90" t="s">
        <v>59</v>
      </c>
      <c r="D39" s="103" t="s">
        <v>58</v>
      </c>
      <c r="E39" s="106">
        <f>SUM(G4:G37)/100</f>
        <v>0</v>
      </c>
      <c r="F39" s="107">
        <v>1.4</v>
      </c>
      <c r="G39" s="108">
        <f>E39*F39</f>
        <v>0</v>
      </c>
      <c r="H39" s="118"/>
      <c r="I39" s="126"/>
      <c r="J39" s="90" t="s">
        <v>59</v>
      </c>
      <c r="K39" s="103" t="s">
        <v>58</v>
      </c>
      <c r="L39" s="106">
        <f>SUM(N4:N37)/100</f>
        <v>116.72735</v>
      </c>
      <c r="M39" s="107">
        <v>1.4</v>
      </c>
      <c r="N39" s="108">
        <f>L39*M39</f>
        <v>163.41828999999998</v>
      </c>
      <c r="O39" s="127"/>
      <c r="Q39" s="78"/>
    </row>
    <row r="40" spans="1:17" s="73" customFormat="1" ht="15" customHeight="1" thickBot="1">
      <c r="A40" s="129"/>
      <c r="B40" s="130"/>
      <c r="C40" s="131"/>
      <c r="D40" s="130"/>
      <c r="E40" s="132"/>
      <c r="F40" s="133"/>
      <c r="G40" s="134"/>
      <c r="H40" s="135"/>
      <c r="I40" s="136"/>
      <c r="J40" s="137"/>
      <c r="K40" s="138"/>
      <c r="L40" s="139"/>
      <c r="M40" s="140"/>
      <c r="N40" s="141"/>
      <c r="O40" s="142"/>
      <c r="Q40" s="78"/>
    </row>
    <row r="41" spans="1:15" ht="15" customHeight="1" thickBot="1">
      <c r="A41" s="85"/>
      <c r="B41" s="86"/>
      <c r="C41" s="63" t="s">
        <v>48</v>
      </c>
      <c r="D41" s="64"/>
      <c r="E41" s="65"/>
      <c r="F41" s="65"/>
      <c r="G41" s="66">
        <f>SUM(G4:G40)</f>
        <v>0</v>
      </c>
      <c r="H41" s="88"/>
      <c r="I41" s="67"/>
      <c r="J41" s="63" t="s">
        <v>48</v>
      </c>
      <c r="K41" s="68"/>
      <c r="L41" s="65"/>
      <c r="M41" s="65"/>
      <c r="N41" s="69">
        <f>SUM(N4:N40)</f>
        <v>12162.98987</v>
      </c>
      <c r="O41" s="70">
        <f>N41-G41</f>
        <v>12162.98987</v>
      </c>
    </row>
    <row r="42" ht="15" customHeight="1"/>
    <row r="43" spans="6:15" ht="15" customHeight="1">
      <c r="F43" s="79"/>
      <c r="G43" s="72"/>
      <c r="M43" s="79"/>
      <c r="N43" s="72"/>
      <c r="O43" s="72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2017-08-07T07:22:40Z</cp:lastPrinted>
  <dcterms:created xsi:type="dcterms:W3CDTF">2009-06-03T09:58:29Z</dcterms:created>
  <dcterms:modified xsi:type="dcterms:W3CDTF">2017-08-07T07:24:35Z</dcterms:modified>
  <cp:category/>
  <cp:version/>
  <cp:contentType/>
  <cp:contentStatus/>
</cp:coreProperties>
</file>