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Dropbox\1Zastupitelstvo\ZO191218\"/>
    </mc:Choice>
  </mc:AlternateContent>
  <xr:revisionPtr revIDLastSave="0" documentId="8_{2D642E95-EFAB-4E0A-8B14-13C13AD1B9D9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" l="1"/>
  <c r="B19" i="1" l="1"/>
  <c r="B58" i="1" l="1"/>
  <c r="B59" i="1" s="1"/>
</calcChain>
</file>

<file path=xl/sharedStrings.xml><?xml version="1.0" encoding="utf-8"?>
<sst xmlns="http://schemas.openxmlformats.org/spreadsheetml/2006/main" count="64" uniqueCount="56">
  <si>
    <t>0000 - - (daňové příjmy, poplatky, dary, dotace atd.)</t>
  </si>
  <si>
    <t xml:space="preserve">2310 - Pitná voda </t>
  </si>
  <si>
    <t xml:space="preserve">2321 - Odvád. a čišt. odp. vod a nakládání s kaly </t>
  </si>
  <si>
    <t xml:space="preserve">2341 - Voda v zemědělské krajině </t>
  </si>
  <si>
    <t xml:space="preserve">3299 - Ostatní činnost a nespecifikované výdeja </t>
  </si>
  <si>
    <t xml:space="preserve">3319 - Ostatní záležitosti kultury </t>
  </si>
  <si>
    <t xml:space="preserve">3429 - Zájmová činnost a rekreace </t>
  </si>
  <si>
    <t xml:space="preserve">3612 - Bytové hospodářství </t>
  </si>
  <si>
    <t xml:space="preserve">3639 - Komunální služby a územní rozvoj j. n. </t>
  </si>
  <si>
    <t xml:space="preserve">3722 - Sběr a odvoz komunálních odpadů </t>
  </si>
  <si>
    <t xml:space="preserve">3723 - Sběr a odvoz ostatních odpadů </t>
  </si>
  <si>
    <t xml:space="preserve">3726 - Využívání a zneškodňování ostat. odpadů </t>
  </si>
  <si>
    <t xml:space="preserve">5512 - Požární ochrana - dobr. část </t>
  </si>
  <si>
    <t xml:space="preserve">6171 - Činnost místní správy </t>
  </si>
  <si>
    <t>Celkem</t>
  </si>
  <si>
    <t xml:space="preserve">2212 - Silnice </t>
  </si>
  <si>
    <t xml:space="preserve">2219 - Ost. záležitosti pozemních komunikací </t>
  </si>
  <si>
    <t xml:space="preserve">3113 - Základní školy </t>
  </si>
  <si>
    <t xml:space="preserve">3326 - Pořízení, zachování a obnova hodnot míst. kultur. nár. a hist. </t>
  </si>
  <si>
    <t xml:space="preserve">3349 - Ostatní záležitosti sdělovacích prostředků </t>
  </si>
  <si>
    <t xml:space="preserve">3399 - Zálež. kultury, církví a sděl. prostředků </t>
  </si>
  <si>
    <t xml:space="preserve">3421 - Využití volného času dětí a mládeže </t>
  </si>
  <si>
    <t xml:space="preserve">3631 - Veřejné osvětlení </t>
  </si>
  <si>
    <t xml:space="preserve">3635 - Územní plánování </t>
  </si>
  <si>
    <t xml:space="preserve">3636 - Územní rozvoj </t>
  </si>
  <si>
    <t xml:space="preserve">3721 - Sběr a odvoz nebezpečných odpadů </t>
  </si>
  <si>
    <t xml:space="preserve">3745 - Péče o vzhled obcí a veřejnou zeleň </t>
  </si>
  <si>
    <t xml:space="preserve">4351 - Osobní asist., pečovat. služba a podpora samostat. bydlení </t>
  </si>
  <si>
    <t xml:space="preserve">6112 - Zastupitelstva obcí </t>
  </si>
  <si>
    <t>I. Rozpočtové příjmy (v Kč na dvě desetinná místa)</t>
  </si>
  <si>
    <t>II. Rozpočtové výdaje (v Kč na dvě desetinná místa)</t>
  </si>
  <si>
    <t>II. Rozpočtové výdaje (v Kč na dvě desetinná místa) - pokrač.</t>
  </si>
  <si>
    <t>Název a sídlo vykazující jednotky: Obec Středokluky, Lidická 61, Středokluky, 252 68, CZ, IČO 00241695</t>
  </si>
  <si>
    <t>Odhad výdajů</t>
  </si>
  <si>
    <t>3111 - Mateřské školy</t>
  </si>
  <si>
    <t>3299 - Ostatní záležitosti vzdělávání</t>
  </si>
  <si>
    <t>3639 - Komunální služby a územní rozvoj jinde nezařazené</t>
  </si>
  <si>
    <t>3412 - Sportovní zařízení v majetku obce</t>
  </si>
  <si>
    <t>Předpokládaný stav účtu k 1.1. 2020</t>
  </si>
  <si>
    <t>Intenzifikace ČOV</t>
  </si>
  <si>
    <t>Bezpečná chůze (Na Běloky)</t>
  </si>
  <si>
    <t>V případě obdržení dotací dále:</t>
  </si>
  <si>
    <t>Největší plánované akce pro rok 2019</t>
  </si>
  <si>
    <t xml:space="preserve">Podkladem návrhu je výkaz pro hodnocení plnění rozpočtů územních samosprávních celků, regionálních rad a dobrovolných svazků obcí. </t>
  </si>
  <si>
    <t>Komunikace Ovčín</t>
  </si>
  <si>
    <t>Podrobnější informace naleznete na www.stredokluky.cz/rozpocet20</t>
  </si>
  <si>
    <t>2341 - Vodní díla v zemědělské krajině</t>
  </si>
  <si>
    <t>3419 - Ost. Sportovní činnosti</t>
  </si>
  <si>
    <t>5213 - Krizové řízení</t>
  </si>
  <si>
    <t>Plánovaný přebytek rozpočtu v roce 2020</t>
  </si>
  <si>
    <t>Předpokládaný stav účtu k 1.1. 2021</t>
  </si>
  <si>
    <t>Kontokorent</t>
  </si>
  <si>
    <t>až 3 mil. Kč</t>
  </si>
  <si>
    <t>Rozpočet obce Středokluky na rok 2020</t>
  </si>
  <si>
    <t>Schváleno usnesením č. 19/ZO/105</t>
  </si>
  <si>
    <t>Vyvěšeno dne: 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</si>
</sst>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2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3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164" fontId="18" fillId="0" borderId="12" xfId="1" applyFont="1" applyBorder="1" applyAlignment="1">
      <alignment wrapText="1"/>
    </xf>
    <xf numFmtId="44" fontId="1" fillId="34" borderId="0" xfId="2" applyFont="1" applyFill="1" applyBorder="1"/>
    <xf numFmtId="164" fontId="18" fillId="0" borderId="16" xfId="1" applyFont="1" applyBorder="1" applyAlignment="1">
      <alignment wrapText="1"/>
    </xf>
    <xf numFmtId="44" fontId="1" fillId="33" borderId="13" xfId="2" applyFont="1" applyFill="1" applyBorder="1"/>
    <xf numFmtId="0" fontId="0" fillId="0" borderId="0" xfId="0" applyFont="1" applyBorder="1"/>
    <xf numFmtId="164" fontId="18" fillId="0" borderId="20" xfId="1" applyFont="1" applyBorder="1" applyAlignment="1">
      <alignment wrapText="1"/>
    </xf>
    <xf numFmtId="44" fontId="1" fillId="33" borderId="21" xfId="2" applyFont="1" applyFill="1" applyBorder="1"/>
    <xf numFmtId="164" fontId="19" fillId="0" borderId="22" xfId="1" applyFont="1" applyFill="1" applyBorder="1" applyAlignment="1">
      <alignment wrapText="1"/>
    </xf>
    <xf numFmtId="44" fontId="16" fillId="33" borderId="23" xfId="2" applyFont="1" applyFill="1" applyBorder="1"/>
    <xf numFmtId="0" fontId="20" fillId="0" borderId="0" xfId="0" applyFont="1" applyAlignment="1"/>
    <xf numFmtId="0" fontId="16" fillId="0" borderId="22" xfId="0" applyFont="1" applyFill="1" applyBorder="1"/>
    <xf numFmtId="0" fontId="18" fillId="0" borderId="16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4" xfId="0" applyFont="1" applyFill="1" applyBorder="1" applyAlignment="1">
      <alignment wrapText="1"/>
    </xf>
    <xf numFmtId="44" fontId="0" fillId="0" borderId="13" xfId="0" applyNumberFormat="1" applyBorder="1"/>
    <xf numFmtId="0" fontId="18" fillId="0" borderId="10" xfId="0" applyFont="1" applyFill="1" applyBorder="1" applyAlignment="1">
      <alignment wrapText="1"/>
    </xf>
    <xf numFmtId="14" fontId="0" fillId="0" borderId="0" xfId="0" applyNumberFormat="1"/>
    <xf numFmtId="44" fontId="0" fillId="0" borderId="11" xfId="2" applyFont="1" applyBorder="1"/>
    <xf numFmtId="44" fontId="16" fillId="33" borderId="19" xfId="2" applyFont="1" applyFill="1" applyBorder="1"/>
    <xf numFmtId="0" fontId="18" fillId="0" borderId="12" xfId="0" applyFont="1" applyFill="1" applyBorder="1" applyAlignment="1">
      <alignment wrapText="1"/>
    </xf>
    <xf numFmtId="0" fontId="0" fillId="0" borderId="0" xfId="0"/>
    <xf numFmtId="0" fontId="0" fillId="0" borderId="0" xfId="0"/>
    <xf numFmtId="44" fontId="0" fillId="0" borderId="0" xfId="2" applyFont="1" applyFill="1" applyBorder="1"/>
    <xf numFmtId="44" fontId="0" fillId="0" borderId="15" xfId="0" applyNumberFormat="1" applyBorder="1"/>
    <xf numFmtId="0" fontId="0" fillId="34" borderId="0" xfId="0" applyFill="1" applyBorder="1"/>
    <xf numFmtId="0" fontId="0" fillId="0" borderId="0" xfId="0" applyBorder="1"/>
    <xf numFmtId="44" fontId="16" fillId="0" borderId="0" xfId="2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44" fontId="0" fillId="0" borderId="16" xfId="2" applyFont="1" applyBorder="1"/>
    <xf numFmtId="44" fontId="0" fillId="34" borderId="17" xfId="2" applyFont="1" applyFill="1" applyBorder="1"/>
    <xf numFmtId="0" fontId="22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18" fillId="0" borderId="14" xfId="0" applyFont="1" applyBorder="1" applyAlignment="1">
      <alignment wrapText="1"/>
    </xf>
    <xf numFmtId="44" fontId="1" fillId="33" borderId="15" xfId="2" applyFont="1" applyFill="1" applyBorder="1"/>
    <xf numFmtId="44" fontId="0" fillId="0" borderId="10" xfId="2" applyFont="1" applyBorder="1"/>
    <xf numFmtId="44" fontId="0" fillId="34" borderId="11" xfId="2" applyFont="1" applyFill="1" applyBorder="1"/>
    <xf numFmtId="44" fontId="0" fillId="0" borderId="14" xfId="2" applyFont="1" applyBorder="1"/>
    <xf numFmtId="44" fontId="0" fillId="34" borderId="15" xfId="2" applyFont="1" applyFill="1" applyBorder="1"/>
    <xf numFmtId="0" fontId="0" fillId="0" borderId="26" xfId="0" applyBorder="1"/>
    <xf numFmtId="0" fontId="0" fillId="0" borderId="27" xfId="0" applyBorder="1"/>
    <xf numFmtId="0" fontId="18" fillId="0" borderId="24" xfId="0" applyFont="1" applyFill="1" applyBorder="1" applyAlignment="1">
      <alignment wrapText="1"/>
    </xf>
    <xf numFmtId="44" fontId="0" fillId="0" borderId="25" xfId="0" applyNumberFormat="1" applyBorder="1"/>
    <xf numFmtId="0" fontId="25" fillId="0" borderId="0" xfId="0" applyFont="1" applyBorder="1" applyAlignment="1">
      <alignment horizontal="center" wrapText="1"/>
    </xf>
    <xf numFmtId="0" fontId="22" fillId="34" borderId="18" xfId="0" applyFont="1" applyFill="1" applyBorder="1" applyAlignment="1">
      <alignment horizontal="left" vertical="center" wrapText="1"/>
    </xf>
    <xf numFmtId="0" fontId="22" fillId="34" borderId="19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164" fontId="22" fillId="0" borderId="18" xfId="1" applyFont="1" applyFill="1" applyBorder="1" applyAlignment="1">
      <alignment horizontal="left" vertical="center" wrapText="1"/>
    </xf>
    <xf numFmtId="164" fontId="22" fillId="0" borderId="19" xfId="1" applyFont="1" applyFill="1" applyBorder="1" applyAlignment="1">
      <alignment horizontal="left" vertical="center" wrapText="1"/>
    </xf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4"/>
  <sheetViews>
    <sheetView tabSelected="1" view="pageLayout" topLeftCell="A64" zoomScaleNormal="100" workbookViewId="0">
      <selection activeCell="A72" sqref="A72"/>
    </sheetView>
  </sheetViews>
  <sheetFormatPr defaultRowHeight="15" x14ac:dyDescent="0.25"/>
  <cols>
    <col min="1" max="1" width="60.5703125" customWidth="1"/>
    <col min="2" max="2" width="16.42578125" bestFit="1" customWidth="1"/>
    <col min="3" max="4" width="16" customWidth="1"/>
  </cols>
  <sheetData>
    <row r="1" spans="1:2" s="22" customFormat="1" ht="76.5" customHeight="1" x14ac:dyDescent="0.45">
      <c r="A1" s="44" t="s">
        <v>53</v>
      </c>
      <c r="B1" s="44"/>
    </row>
    <row r="2" spans="1:2" s="23" customFormat="1" ht="5.25" customHeight="1" x14ac:dyDescent="0.35">
      <c r="A2" s="29"/>
      <c r="B2" s="29"/>
    </row>
    <row r="3" spans="1:2" s="22" customFormat="1" ht="30" customHeight="1" x14ac:dyDescent="0.25">
      <c r="A3" s="47" t="s">
        <v>43</v>
      </c>
      <c r="B3" s="47"/>
    </row>
    <row r="4" spans="1:2" s="22" customFormat="1" ht="15.75" x14ac:dyDescent="0.25">
      <c r="A4" s="48" t="s">
        <v>45</v>
      </c>
      <c r="B4" s="48"/>
    </row>
    <row r="5" spans="1:2" s="23" customFormat="1" ht="30" customHeight="1" x14ac:dyDescent="0.25">
      <c r="A5" s="47" t="s">
        <v>32</v>
      </c>
      <c r="B5" s="47"/>
    </row>
    <row r="6" spans="1:2" s="23" customFormat="1" ht="15.75" thickBot="1" x14ac:dyDescent="0.3">
      <c r="A6" s="26"/>
      <c r="B6" s="26"/>
    </row>
    <row r="7" spans="1:2" ht="30" customHeight="1" thickBot="1" x14ac:dyDescent="0.3">
      <c r="A7" s="49" t="s">
        <v>29</v>
      </c>
      <c r="B7" s="50"/>
    </row>
    <row r="8" spans="1:2" ht="15.75" x14ac:dyDescent="0.25">
      <c r="A8" s="3" t="s">
        <v>0</v>
      </c>
      <c r="B8" s="4">
        <v>35792931.810000002</v>
      </c>
    </row>
    <row r="9" spans="1:2" ht="15.75" x14ac:dyDescent="0.25">
      <c r="A9" s="1" t="s">
        <v>1</v>
      </c>
      <c r="B9" s="4">
        <v>50000</v>
      </c>
    </row>
    <row r="10" spans="1:2" ht="15.75" x14ac:dyDescent="0.25">
      <c r="A10" s="1" t="s">
        <v>2</v>
      </c>
      <c r="B10" s="4">
        <v>50000</v>
      </c>
    </row>
    <row r="11" spans="1:2" ht="15.75" x14ac:dyDescent="0.25">
      <c r="A11" s="1" t="s">
        <v>3</v>
      </c>
      <c r="B11" s="4">
        <v>10000</v>
      </c>
    </row>
    <row r="12" spans="1:2" ht="15.75" x14ac:dyDescent="0.25">
      <c r="A12" s="1" t="s">
        <v>4</v>
      </c>
      <c r="B12" s="4">
        <v>6500</v>
      </c>
    </row>
    <row r="13" spans="1:2" ht="15.75" x14ac:dyDescent="0.25">
      <c r="A13" s="1" t="s">
        <v>6</v>
      </c>
      <c r="B13" s="4">
        <v>144000</v>
      </c>
    </row>
    <row r="14" spans="1:2" ht="15.75" x14ac:dyDescent="0.25">
      <c r="A14" s="1" t="s">
        <v>7</v>
      </c>
      <c r="B14" s="4">
        <v>802000</v>
      </c>
    </row>
    <row r="15" spans="1:2" ht="15.75" x14ac:dyDescent="0.25">
      <c r="A15" s="1" t="s">
        <v>8</v>
      </c>
      <c r="B15" s="4">
        <v>450800</v>
      </c>
    </row>
    <row r="16" spans="1:2" ht="15.75" x14ac:dyDescent="0.25">
      <c r="A16" s="1" t="s">
        <v>9</v>
      </c>
      <c r="B16" s="4">
        <v>5000</v>
      </c>
    </row>
    <row r="17" spans="1:2" ht="15.75" x14ac:dyDescent="0.25">
      <c r="A17" s="1" t="s">
        <v>11</v>
      </c>
      <c r="B17" s="4">
        <v>280000</v>
      </c>
    </row>
    <row r="18" spans="1:2" ht="16.5" thickBot="1" x14ac:dyDescent="0.3">
      <c r="A18" s="6" t="s">
        <v>13</v>
      </c>
      <c r="B18" s="4">
        <v>1259380</v>
      </c>
    </row>
    <row r="19" spans="1:2" ht="16.5" thickBot="1" x14ac:dyDescent="0.3">
      <c r="A19" s="8" t="s">
        <v>14</v>
      </c>
      <c r="B19" s="9">
        <f>SUM(B8:B18)</f>
        <v>38850611.810000002</v>
      </c>
    </row>
    <row r="20" spans="1:2" x14ac:dyDescent="0.25">
      <c r="A20" s="5"/>
      <c r="B20" s="2"/>
    </row>
    <row r="21" spans="1:2" ht="18.75" customHeight="1" thickBot="1" x14ac:dyDescent="0.35">
      <c r="A21" s="27"/>
      <c r="B21" s="10"/>
    </row>
    <row r="22" spans="1:2" ht="30" customHeight="1" thickBot="1" x14ac:dyDescent="0.3">
      <c r="A22" s="49" t="s">
        <v>30</v>
      </c>
      <c r="B22" s="50"/>
    </row>
    <row r="23" spans="1:2" ht="15.75" x14ac:dyDescent="0.25">
      <c r="A23" s="12" t="s">
        <v>15</v>
      </c>
      <c r="B23" s="4">
        <v>6830000</v>
      </c>
    </row>
    <row r="24" spans="1:2" ht="15.75" x14ac:dyDescent="0.25">
      <c r="A24" s="13" t="s">
        <v>16</v>
      </c>
      <c r="B24" s="4">
        <v>500000</v>
      </c>
    </row>
    <row r="25" spans="1:2" ht="15.75" x14ac:dyDescent="0.25">
      <c r="A25" s="13" t="s">
        <v>1</v>
      </c>
      <c r="B25" s="4">
        <v>600000</v>
      </c>
    </row>
    <row r="26" spans="1:2" ht="15.75" x14ac:dyDescent="0.25">
      <c r="A26" s="13" t="s">
        <v>2</v>
      </c>
      <c r="B26" s="4">
        <v>21560000</v>
      </c>
    </row>
    <row r="27" spans="1:2" s="23" customFormat="1" ht="15.75" x14ac:dyDescent="0.25">
      <c r="A27" s="13" t="s">
        <v>46</v>
      </c>
      <c r="B27" s="4">
        <v>107000</v>
      </c>
    </row>
    <row r="28" spans="1:2" ht="15.75" x14ac:dyDescent="0.25">
      <c r="A28" s="13" t="s">
        <v>34</v>
      </c>
      <c r="B28" s="4">
        <v>928000</v>
      </c>
    </row>
    <row r="29" spans="1:2" ht="15.75" x14ac:dyDescent="0.25">
      <c r="A29" s="13" t="s">
        <v>17</v>
      </c>
      <c r="B29" s="4">
        <v>1200000</v>
      </c>
    </row>
    <row r="30" spans="1:2" ht="15.75" x14ac:dyDescent="0.25">
      <c r="A30" s="13" t="s">
        <v>35</v>
      </c>
      <c r="B30" s="4">
        <v>6000</v>
      </c>
    </row>
    <row r="31" spans="1:2" ht="15.75" x14ac:dyDescent="0.25">
      <c r="A31" s="13" t="s">
        <v>5</v>
      </c>
      <c r="B31" s="4">
        <v>55000</v>
      </c>
    </row>
    <row r="32" spans="1:2" ht="15.75" customHeight="1" x14ac:dyDescent="0.25">
      <c r="A32" s="13" t="s">
        <v>18</v>
      </c>
      <c r="B32" s="4">
        <v>20000</v>
      </c>
    </row>
    <row r="33" spans="1:2" ht="15.75" x14ac:dyDescent="0.25">
      <c r="A33" s="13" t="s">
        <v>19</v>
      </c>
      <c r="B33" s="4">
        <v>100000</v>
      </c>
    </row>
    <row r="34" spans="1:2" ht="15.75" x14ac:dyDescent="0.25">
      <c r="A34" s="13" t="s">
        <v>20</v>
      </c>
      <c r="B34" s="4">
        <v>112000</v>
      </c>
    </row>
    <row r="35" spans="1:2" ht="15.75" x14ac:dyDescent="0.25">
      <c r="A35" s="13" t="s">
        <v>37</v>
      </c>
      <c r="B35" s="4">
        <v>450000</v>
      </c>
    </row>
    <row r="36" spans="1:2" ht="15.75" x14ac:dyDescent="0.25">
      <c r="A36" s="13" t="s">
        <v>47</v>
      </c>
      <c r="B36" s="4">
        <v>250000</v>
      </c>
    </row>
    <row r="37" spans="1:2" ht="15.75" x14ac:dyDescent="0.25">
      <c r="A37" s="13" t="s">
        <v>21</v>
      </c>
      <c r="B37" s="4">
        <v>20000</v>
      </c>
    </row>
    <row r="38" spans="1:2" ht="15.75" x14ac:dyDescent="0.25">
      <c r="A38" s="13" t="s">
        <v>6</v>
      </c>
      <c r="B38" s="4">
        <v>130000</v>
      </c>
    </row>
    <row r="39" spans="1:2" ht="15.75" x14ac:dyDescent="0.25">
      <c r="A39" s="13" t="s">
        <v>7</v>
      </c>
      <c r="B39" s="4">
        <v>1171250</v>
      </c>
    </row>
    <row r="40" spans="1:2" s="23" customFormat="1" ht="16.5" thickBot="1" x14ac:dyDescent="0.3">
      <c r="A40" s="34" t="s">
        <v>22</v>
      </c>
      <c r="B40" s="35">
        <v>488500</v>
      </c>
    </row>
    <row r="41" spans="1:2" s="23" customFormat="1" ht="18.75" thickBot="1" x14ac:dyDescent="0.3">
      <c r="A41" s="45" t="s">
        <v>31</v>
      </c>
      <c r="B41" s="46"/>
    </row>
    <row r="42" spans="1:2" ht="15.75" x14ac:dyDescent="0.25">
      <c r="A42" s="13" t="s">
        <v>23</v>
      </c>
      <c r="B42" s="7">
        <v>300000</v>
      </c>
    </row>
    <row r="43" spans="1:2" ht="15.75" x14ac:dyDescent="0.25">
      <c r="A43" s="13" t="s">
        <v>24</v>
      </c>
      <c r="B43" s="7">
        <v>1000000</v>
      </c>
    </row>
    <row r="44" spans="1:2" ht="15.75" x14ac:dyDescent="0.25">
      <c r="A44" s="13" t="s">
        <v>36</v>
      </c>
      <c r="B44" s="7">
        <v>5000</v>
      </c>
    </row>
    <row r="45" spans="1:2" ht="15.75" x14ac:dyDescent="0.25">
      <c r="A45" s="13" t="s">
        <v>25</v>
      </c>
      <c r="B45" s="7">
        <v>30000</v>
      </c>
    </row>
    <row r="46" spans="1:2" ht="15.75" x14ac:dyDescent="0.25">
      <c r="A46" s="13" t="s">
        <v>9</v>
      </c>
      <c r="B46" s="7">
        <v>1205000</v>
      </c>
    </row>
    <row r="47" spans="1:2" ht="15.75" x14ac:dyDescent="0.25">
      <c r="A47" s="13" t="s">
        <v>10</v>
      </c>
      <c r="B47" s="7">
        <v>800000</v>
      </c>
    </row>
    <row r="48" spans="1:2" ht="15.75" x14ac:dyDescent="0.25">
      <c r="A48" s="13" t="s">
        <v>11</v>
      </c>
      <c r="B48" s="7">
        <v>130000</v>
      </c>
    </row>
    <row r="49" spans="1:2" ht="15.75" x14ac:dyDescent="0.25">
      <c r="A49" s="13" t="s">
        <v>26</v>
      </c>
      <c r="B49" s="7">
        <v>3180000</v>
      </c>
    </row>
    <row r="50" spans="1:2" ht="15.75" x14ac:dyDescent="0.25">
      <c r="A50" s="14" t="s">
        <v>27</v>
      </c>
      <c r="B50" s="7">
        <v>20000</v>
      </c>
    </row>
    <row r="51" spans="1:2" s="23" customFormat="1" ht="15.75" x14ac:dyDescent="0.25">
      <c r="A51" s="14" t="s">
        <v>48</v>
      </c>
      <c r="B51" s="7">
        <v>20000</v>
      </c>
    </row>
    <row r="52" spans="1:2" ht="15.75" x14ac:dyDescent="0.25">
      <c r="A52" s="13" t="s">
        <v>12</v>
      </c>
      <c r="B52" s="7">
        <v>429000</v>
      </c>
    </row>
    <row r="53" spans="1:2" ht="15.75" x14ac:dyDescent="0.25">
      <c r="A53" s="13" t="s">
        <v>28</v>
      </c>
      <c r="B53" s="7">
        <v>1140000</v>
      </c>
    </row>
    <row r="54" spans="1:2" s="23" customFormat="1" ht="16.5" thickBot="1" x14ac:dyDescent="0.3">
      <c r="A54" s="14" t="s">
        <v>13</v>
      </c>
      <c r="B54" s="7">
        <v>3879080</v>
      </c>
    </row>
    <row r="55" spans="1:2" ht="15.75" thickBot="1" x14ac:dyDescent="0.3">
      <c r="A55" s="11" t="s">
        <v>14</v>
      </c>
      <c r="B55" s="20">
        <f>SUM(B35:B54,B23:B34)</f>
        <v>46665830</v>
      </c>
    </row>
    <row r="56" spans="1:2" ht="15.75" thickBot="1" x14ac:dyDescent="0.3"/>
    <row r="57" spans="1:2" ht="15.75" x14ac:dyDescent="0.25">
      <c r="A57" s="17" t="s">
        <v>38</v>
      </c>
      <c r="B57" s="19">
        <v>5000000</v>
      </c>
    </row>
    <row r="58" spans="1:2" ht="30.75" customHeight="1" x14ac:dyDescent="0.25">
      <c r="A58" s="21" t="s">
        <v>49</v>
      </c>
      <c r="B58" s="16">
        <f>B19-B55</f>
        <v>-7815218.1899999976</v>
      </c>
    </row>
    <row r="59" spans="1:2" ht="16.5" thickBot="1" x14ac:dyDescent="0.3">
      <c r="A59" s="15" t="s">
        <v>50</v>
      </c>
      <c r="B59" s="25">
        <f>B57+B58</f>
        <v>-2815218.1899999976</v>
      </c>
    </row>
    <row r="60" spans="1:2" s="23" customFormat="1" ht="16.5" thickBot="1" x14ac:dyDescent="0.3">
      <c r="A60" s="42" t="s">
        <v>51</v>
      </c>
      <c r="B60" s="43" t="s">
        <v>52</v>
      </c>
    </row>
    <row r="61" spans="1:2" ht="15.75" thickBot="1" x14ac:dyDescent="0.3">
      <c r="A61" s="40"/>
      <c r="B61" s="41"/>
    </row>
    <row r="62" spans="1:2" ht="33.75" thickBot="1" x14ac:dyDescent="0.3">
      <c r="A62" s="32" t="s">
        <v>42</v>
      </c>
      <c r="B62" s="33" t="s">
        <v>33</v>
      </c>
    </row>
    <row r="63" spans="1:2" x14ac:dyDescent="0.25">
      <c r="A63" s="30" t="s">
        <v>39</v>
      </c>
      <c r="B63" s="31">
        <v>22000000</v>
      </c>
    </row>
    <row r="64" spans="1:2" ht="15.75" thickBot="1" x14ac:dyDescent="0.3">
      <c r="A64" s="38" t="s">
        <v>44</v>
      </c>
      <c r="B64" s="39">
        <v>6000000</v>
      </c>
    </row>
    <row r="65" spans="1:2" ht="15.75" thickBot="1" x14ac:dyDescent="0.3">
      <c r="A65" s="23"/>
      <c r="B65" s="23"/>
    </row>
    <row r="66" spans="1:2" x14ac:dyDescent="0.25">
      <c r="A66" s="36" t="s">
        <v>41</v>
      </c>
      <c r="B66" s="37"/>
    </row>
    <row r="67" spans="1:2" ht="15.75" thickBot="1" x14ac:dyDescent="0.3">
      <c r="A67" s="38" t="s">
        <v>40</v>
      </c>
      <c r="B67" s="39">
        <v>2600000</v>
      </c>
    </row>
    <row r="68" spans="1:2" x14ac:dyDescent="0.25">
      <c r="A68" s="23"/>
      <c r="B68" s="23"/>
    </row>
    <row r="69" spans="1:2" x14ac:dyDescent="0.25">
      <c r="A69" s="28"/>
      <c r="B69" s="28"/>
    </row>
    <row r="70" spans="1:2" x14ac:dyDescent="0.25">
      <c r="A70" s="23" t="s">
        <v>54</v>
      </c>
      <c r="B70" s="23"/>
    </row>
    <row r="71" spans="1:2" x14ac:dyDescent="0.25">
      <c r="A71" s="23"/>
      <c r="B71" s="23"/>
    </row>
    <row r="72" spans="1:2" x14ac:dyDescent="0.25">
      <c r="A72" s="24" t="s">
        <v>55</v>
      </c>
      <c r="B72" s="18"/>
    </row>
    <row r="73" spans="1:2" x14ac:dyDescent="0.25">
      <c r="A73" s="23"/>
      <c r="B73" s="23"/>
    </row>
    <row r="74" spans="1:2" x14ac:dyDescent="0.25">
      <c r="A74" s="24"/>
      <c r="B74" s="23"/>
    </row>
  </sheetData>
  <mergeCells count="7">
    <mergeCell ref="A1:B1"/>
    <mergeCell ref="A41:B41"/>
    <mergeCell ref="A3:B3"/>
    <mergeCell ref="A4:B4"/>
    <mergeCell ref="A5:B5"/>
    <mergeCell ref="A7:B7"/>
    <mergeCell ref="A22:B22"/>
  </mergeCells>
  <pageMargins left="0.7" right="0.7" top="0.78740157499999996" bottom="0.78740157499999996" header="0.3" footer="0.3"/>
  <pageSetup paperSize="9" orientation="portrait" r:id="rId1"/>
  <headerFooter>
    <oddHeader>&amp;CRozpočet 2020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Asistentka</cp:lastModifiedBy>
  <cp:lastPrinted>2019-11-29T19:46:59Z</cp:lastPrinted>
  <dcterms:created xsi:type="dcterms:W3CDTF">2017-11-24T17:51:27Z</dcterms:created>
  <dcterms:modified xsi:type="dcterms:W3CDTF">2019-12-20T07:43:19Z</dcterms:modified>
</cp:coreProperties>
</file>